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stors\健康福祉課\【01　健康係】\30）総合健診関係\★総合健診契約関係\契約\R8プロポーザル\★作成中（新宮町）\実施要領・様式\様式\"/>
    </mc:Choice>
  </mc:AlternateContent>
  <xr:revisionPtr revIDLastSave="0" documentId="8_{20F593FC-2E47-4FDB-BCBB-18306A9C71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7" i="1" l="1"/>
  <c r="W79" i="1"/>
  <c r="W75" i="1"/>
  <c r="AC62" i="1"/>
  <c r="AC58" i="1"/>
  <c r="Y55" i="1"/>
  <c r="AC55" i="1" s="1"/>
  <c r="Y54" i="1"/>
  <c r="AC54" i="1" s="1"/>
  <c r="Y53" i="1"/>
  <c r="AC53" i="1" s="1"/>
  <c r="Y51" i="1"/>
  <c r="AC51" i="1" s="1"/>
  <c r="Y50" i="1"/>
  <c r="AC50" i="1" s="1"/>
  <c r="Y49" i="1"/>
  <c r="AC49" i="1" s="1"/>
  <c r="Y48" i="1"/>
  <c r="AC48" i="1" s="1"/>
  <c r="Y47" i="1"/>
  <c r="AC47" i="1" s="1"/>
  <c r="Y46" i="1"/>
  <c r="AC46" i="1" s="1"/>
  <c r="Y45" i="1"/>
  <c r="AC45" i="1" s="1"/>
  <c r="Y44" i="1"/>
  <c r="AC44" i="1" s="1"/>
  <c r="Y43" i="1"/>
  <c r="AC43" i="1" s="1"/>
  <c r="Y42" i="1"/>
  <c r="AC42" i="1" s="1"/>
  <c r="Y41" i="1"/>
  <c r="AC41" i="1" s="1"/>
  <c r="Y40" i="1"/>
  <c r="AC40" i="1" s="1"/>
  <c r="Y38" i="1"/>
  <c r="AC38" i="1" s="1"/>
  <c r="Y37" i="1"/>
  <c r="AC37" i="1" s="1"/>
  <c r="Y36" i="1"/>
  <c r="AC36" i="1" s="1"/>
  <c r="Y35" i="1"/>
  <c r="AC35" i="1" s="1"/>
  <c r="Y34" i="1"/>
  <c r="AC34" i="1" s="1"/>
  <c r="Y33" i="1"/>
  <c r="AC33" i="1" s="1"/>
  <c r="Y29" i="1"/>
  <c r="AC29" i="1" s="1"/>
  <c r="Y28" i="1"/>
  <c r="AC28" i="1" s="1"/>
  <c r="Y27" i="1"/>
  <c r="AC27" i="1" s="1"/>
  <c r="Y26" i="1"/>
  <c r="AC26" i="1" s="1"/>
  <c r="Y25" i="1"/>
  <c r="AC25" i="1" s="1"/>
  <c r="Y24" i="1"/>
  <c r="AC24" i="1" s="1"/>
  <c r="Y23" i="1"/>
  <c r="AC23" i="1" s="1"/>
  <c r="Y7" i="1"/>
  <c r="AC7" i="1" s="1"/>
  <c r="AC75" i="1" l="1"/>
  <c r="AC79" i="1" s="1"/>
  <c r="AC66" i="1"/>
  <c r="AC70" i="1" s="1"/>
</calcChain>
</file>

<file path=xl/sharedStrings.xml><?xml version="1.0" encoding="utf-8"?>
<sst xmlns="http://schemas.openxmlformats.org/spreadsheetml/2006/main" count="327" uniqueCount="122">
  <si>
    <t>×</t>
    <phoneticPr fontId="4"/>
  </si>
  <si>
    <t>（Ｂ）３か年度予定数</t>
    <rPh sb="5" eb="7">
      <t>ネンド</t>
    </rPh>
    <rPh sb="7" eb="10">
      <t>ヨテイスウ</t>
    </rPh>
    <phoneticPr fontId="4"/>
  </si>
  <si>
    <t>＝</t>
    <phoneticPr fontId="4"/>
  </si>
  <si>
    <t>１.　総合健診</t>
    <rPh sb="3" eb="5">
      <t>ソウゴウ</t>
    </rPh>
    <rPh sb="5" eb="7">
      <t>ケンシン</t>
    </rPh>
    <phoneticPr fontId="4"/>
  </si>
  <si>
    <t>単価(円／人)</t>
    <rPh sb="0" eb="2">
      <t>タンカ</t>
    </rPh>
    <rPh sb="3" eb="4">
      <t>エン</t>
    </rPh>
    <rPh sb="5" eb="6">
      <t>ヒト</t>
    </rPh>
    <phoneticPr fontId="4"/>
  </si>
  <si>
    <t>令和9年度
予定数</t>
    <rPh sb="0" eb="2">
      <t>レイワ</t>
    </rPh>
    <rPh sb="3" eb="5">
      <t>ネンド</t>
    </rPh>
    <rPh sb="6" eb="8">
      <t>ヨテイ</t>
    </rPh>
    <rPh sb="8" eb="9">
      <t>カズ</t>
    </rPh>
    <phoneticPr fontId="4"/>
  </si>
  <si>
    <t>令和10年度
予定数</t>
    <rPh sb="0" eb="2">
      <t>レイワ</t>
    </rPh>
    <rPh sb="4" eb="6">
      <t>ネンド</t>
    </rPh>
    <rPh sb="7" eb="9">
      <t>ヨテイ</t>
    </rPh>
    <rPh sb="9" eb="10">
      <t>カズ</t>
    </rPh>
    <phoneticPr fontId="4"/>
  </si>
  <si>
    <t>令和11年度
予定数</t>
    <rPh sb="0" eb="2">
      <t>レイワ</t>
    </rPh>
    <rPh sb="4" eb="6">
      <t>ネンド</t>
    </rPh>
    <rPh sb="7" eb="9">
      <t>ヨテイ</t>
    </rPh>
    <rPh sb="9" eb="10">
      <t>カズ</t>
    </rPh>
    <phoneticPr fontId="4"/>
  </si>
  <si>
    <t>3か年度
予定数</t>
    <rPh sb="2" eb="4">
      <t>ネンド</t>
    </rPh>
    <rPh sb="5" eb="7">
      <t>ヨテイ</t>
    </rPh>
    <rPh sb="7" eb="8">
      <t>カズ</t>
    </rPh>
    <phoneticPr fontId="4"/>
  </si>
  <si>
    <t>検診項目</t>
    <rPh sb="0" eb="2">
      <t>ケンシン</t>
    </rPh>
    <rPh sb="2" eb="4">
      <t>コウモク</t>
    </rPh>
    <phoneticPr fontId="4"/>
  </si>
  <si>
    <t>基本健康診査</t>
    <rPh sb="0" eb="2">
      <t>キホン</t>
    </rPh>
    <rPh sb="2" eb="4">
      <t>ケンコウ</t>
    </rPh>
    <rPh sb="4" eb="6">
      <t>シンサ</t>
    </rPh>
    <phoneticPr fontId="4"/>
  </si>
  <si>
    <t>　・　問診</t>
    <rPh sb="3" eb="5">
      <t>モンシン</t>
    </rPh>
    <phoneticPr fontId="4"/>
  </si>
  <si>
    <t>自覚症状・既往歴・治療中の有無・家族歴・嗜好</t>
    <rPh sb="0" eb="2">
      <t>ジカク</t>
    </rPh>
    <rPh sb="2" eb="4">
      <t>ショウジョウ</t>
    </rPh>
    <rPh sb="5" eb="7">
      <t>キオウ</t>
    </rPh>
    <rPh sb="7" eb="8">
      <t>レキ</t>
    </rPh>
    <rPh sb="9" eb="12">
      <t>チリョウチュウ</t>
    </rPh>
    <rPh sb="13" eb="15">
      <t>ウム</t>
    </rPh>
    <phoneticPr fontId="4"/>
  </si>
  <si>
    <t>円</t>
    <rPh sb="0" eb="1">
      <t>エン</t>
    </rPh>
    <phoneticPr fontId="4"/>
  </si>
  <si>
    <t>人</t>
    <rPh sb="0" eb="1">
      <t>ヒト</t>
    </rPh>
    <phoneticPr fontId="4"/>
  </si>
  <si>
    <t>　・　身体測定</t>
    <rPh sb="3" eb="5">
      <t>シンタイ</t>
    </rPh>
    <rPh sb="5" eb="7">
      <t>ソクテイ</t>
    </rPh>
    <phoneticPr fontId="4"/>
  </si>
  <si>
    <t>身長・体重</t>
    <rPh sb="0" eb="2">
      <t>シンチョウ</t>
    </rPh>
    <rPh sb="3" eb="5">
      <t>タイジュウ</t>
    </rPh>
    <phoneticPr fontId="4"/>
  </si>
  <si>
    <t>腹囲</t>
    <rPh sb="0" eb="2">
      <t>フクイ</t>
    </rPh>
    <phoneticPr fontId="4"/>
  </si>
  <si>
    <t>BMI</t>
    <phoneticPr fontId="4"/>
  </si>
  <si>
    <r>
      <t>　・　</t>
    </r>
    <r>
      <rPr>
        <sz val="12"/>
        <color theme="1"/>
        <rFont val="ＭＳ Ｐ明朝"/>
        <family val="1"/>
        <charset val="128"/>
      </rPr>
      <t>医療診察</t>
    </r>
    <r>
      <rPr>
        <sz val="11"/>
        <color theme="1"/>
        <rFont val="ＭＳ Ｐ明朝"/>
        <family val="1"/>
        <charset val="128"/>
      </rPr>
      <t>(問診･視診･聴打診)</t>
    </r>
    <rPh sb="3" eb="5">
      <t>イリョウ</t>
    </rPh>
    <rPh sb="5" eb="7">
      <t>シンサツ</t>
    </rPh>
    <rPh sb="8" eb="10">
      <t>モンシン</t>
    </rPh>
    <rPh sb="11" eb="13">
      <t>シシン</t>
    </rPh>
    <rPh sb="14" eb="15">
      <t>チョウ</t>
    </rPh>
    <rPh sb="15" eb="17">
      <t>ダシン</t>
    </rPh>
    <phoneticPr fontId="4"/>
  </si>
  <si>
    <t>　・　血圧測定</t>
    <rPh sb="3" eb="5">
      <t>ケツアツ</t>
    </rPh>
    <rPh sb="5" eb="7">
      <t>ソクテイ</t>
    </rPh>
    <phoneticPr fontId="4"/>
  </si>
  <si>
    <t>　・　尿検査</t>
    <rPh sb="3" eb="6">
      <t>ニョウケンサ</t>
    </rPh>
    <phoneticPr fontId="4"/>
  </si>
  <si>
    <t>糖</t>
    <rPh sb="0" eb="1">
      <t>トウ</t>
    </rPh>
    <phoneticPr fontId="4"/>
  </si>
  <si>
    <t>蛋白</t>
    <rPh sb="0" eb="2">
      <t>タンパク</t>
    </rPh>
    <phoneticPr fontId="4"/>
  </si>
  <si>
    <t>　・　血液生化学検査</t>
    <rPh sb="3" eb="5">
      <t>ケツエキ</t>
    </rPh>
    <rPh sb="5" eb="6">
      <t>ナマ</t>
    </rPh>
    <rPh sb="6" eb="8">
      <t>カガク</t>
    </rPh>
    <phoneticPr fontId="4"/>
  </si>
  <si>
    <t>肝機能検査　</t>
    <rPh sb="0" eb="3">
      <t>カンキノウ</t>
    </rPh>
    <rPh sb="3" eb="5">
      <t>ケンサ</t>
    </rPh>
    <phoneticPr fontId="4"/>
  </si>
  <si>
    <t>ＡＳＴ（ＧＯＴ）</t>
    <phoneticPr fontId="4"/>
  </si>
  <si>
    <t>　 　　　　　　</t>
    <phoneticPr fontId="4"/>
  </si>
  <si>
    <t>ＡＬＴ（ＧＰＴ）</t>
    <phoneticPr fontId="4"/>
  </si>
  <si>
    <t xml:space="preserve">                </t>
    <phoneticPr fontId="4"/>
  </si>
  <si>
    <t>γ-ＧＴ（γ-ＧＴＰ）</t>
    <phoneticPr fontId="4"/>
  </si>
  <si>
    <t>脂質検査</t>
    <rPh sb="0" eb="2">
      <t>シシツ</t>
    </rPh>
    <rPh sb="2" eb="4">
      <t>ケンサ</t>
    </rPh>
    <phoneticPr fontId="4"/>
  </si>
  <si>
    <t>HDL-コレステロール</t>
    <phoneticPr fontId="4"/>
  </si>
  <si>
    <t>　　　　　　　</t>
    <phoneticPr fontId="4"/>
  </si>
  <si>
    <t>LDL-コレステロール</t>
  </si>
  <si>
    <t>中性脂肪</t>
    <phoneticPr fontId="4"/>
  </si>
  <si>
    <t>糖代謝検査</t>
    <rPh sb="0" eb="1">
      <t>トウ</t>
    </rPh>
    <rPh sb="1" eb="3">
      <t>タイシャ</t>
    </rPh>
    <rPh sb="3" eb="5">
      <t>ケンサ</t>
    </rPh>
    <phoneticPr fontId="4"/>
  </si>
  <si>
    <t>血糖</t>
    <phoneticPr fontId="4"/>
  </si>
  <si>
    <t>独自追加項目</t>
    <rPh sb="0" eb="2">
      <t>ドクジ</t>
    </rPh>
    <rPh sb="2" eb="4">
      <t>ツイカ</t>
    </rPh>
    <rPh sb="4" eb="6">
      <t>コウモク</t>
    </rPh>
    <phoneticPr fontId="4"/>
  </si>
  <si>
    <t>潜血</t>
    <rPh sb="0" eb="2">
      <t>センケツ</t>
    </rPh>
    <phoneticPr fontId="4"/>
  </si>
  <si>
    <t>腎機能検査　</t>
    <rPh sb="0" eb="1">
      <t>ジン</t>
    </rPh>
    <rPh sb="1" eb="3">
      <t>キノウ</t>
    </rPh>
    <rPh sb="3" eb="5">
      <t>ケンサ</t>
    </rPh>
    <phoneticPr fontId="4"/>
  </si>
  <si>
    <t>クレアチニン、ｅＧＦＲ</t>
  </si>
  <si>
    <t>ヘモグロビンAlc</t>
    <phoneticPr fontId="4"/>
  </si>
  <si>
    <t>痛風検査</t>
    <rPh sb="0" eb="2">
      <t>ツウフウ</t>
    </rPh>
    <rPh sb="2" eb="4">
      <t>ケンサ</t>
    </rPh>
    <phoneticPr fontId="4"/>
  </si>
  <si>
    <t>尿酸</t>
    <phoneticPr fontId="4"/>
  </si>
  <si>
    <t>脂質検査　</t>
    <rPh sb="0" eb="2">
      <t>シシツ</t>
    </rPh>
    <rPh sb="2" eb="4">
      <t>ケンサ</t>
    </rPh>
    <phoneticPr fontId="4"/>
  </si>
  <si>
    <t>non-HDLコレステロール、総コレステロール</t>
    <rPh sb="15" eb="16">
      <t>ソウ</t>
    </rPh>
    <phoneticPr fontId="4"/>
  </si>
  <si>
    <t>　・　心電図検査</t>
    <rPh sb="3" eb="6">
      <t>シンデンズ</t>
    </rPh>
    <rPh sb="6" eb="8">
      <t>ケンサ</t>
    </rPh>
    <phoneticPr fontId="4"/>
  </si>
  <si>
    <t>安静時　12誘導　※国保40歳以上対象</t>
    <rPh sb="0" eb="3">
      <t>アンセイジ</t>
    </rPh>
    <rPh sb="6" eb="8">
      <t>ユウドウ</t>
    </rPh>
    <phoneticPr fontId="4"/>
  </si>
  <si>
    <t>・対象一覧表作成費</t>
    <rPh sb="1" eb="3">
      <t>タイショウ</t>
    </rPh>
    <rPh sb="3" eb="6">
      <t>イチランヒョウ</t>
    </rPh>
    <rPh sb="6" eb="8">
      <t>サクセイ</t>
    </rPh>
    <rPh sb="8" eb="9">
      <t>ヒ</t>
    </rPh>
    <phoneticPr fontId="4"/>
  </si>
  <si>
    <t>　・　CKD事務手数料</t>
    <phoneticPr fontId="4"/>
  </si>
  <si>
    <t>・ＣＫＤ連絡票（3枚複写）印字費</t>
    <rPh sb="13" eb="15">
      <t>インジ</t>
    </rPh>
    <rPh sb="15" eb="16">
      <t>ヒ</t>
    </rPh>
    <phoneticPr fontId="4"/>
  </si>
  <si>
    <t>・プリンター調整、インク代、事務諸経費</t>
    <rPh sb="6" eb="8">
      <t>チョウセイ</t>
    </rPh>
    <rPh sb="12" eb="13">
      <t>ダイ</t>
    </rPh>
    <rPh sb="14" eb="16">
      <t>ジム</t>
    </rPh>
    <rPh sb="16" eb="17">
      <t>ショ</t>
    </rPh>
    <rPh sb="17" eb="19">
      <t>ケイヒ</t>
    </rPh>
    <phoneticPr fontId="4"/>
  </si>
  <si>
    <t>基本健康診査（詳細健診項目）</t>
    <rPh sb="0" eb="2">
      <t>キホン</t>
    </rPh>
    <rPh sb="2" eb="4">
      <t>ケンコウ</t>
    </rPh>
    <rPh sb="4" eb="6">
      <t>シンサ</t>
    </rPh>
    <rPh sb="7" eb="9">
      <t>ショウサイ</t>
    </rPh>
    <rPh sb="9" eb="11">
      <t>ケンシン</t>
    </rPh>
    <rPh sb="11" eb="13">
      <t>コウモク</t>
    </rPh>
    <phoneticPr fontId="4"/>
  </si>
  <si>
    <t>貧血検査　</t>
    <rPh sb="0" eb="2">
      <t>ヒンケツ</t>
    </rPh>
    <rPh sb="2" eb="4">
      <t>ケンサ</t>
    </rPh>
    <phoneticPr fontId="4"/>
  </si>
  <si>
    <t>赤血球数</t>
  </si>
  <si>
    <t>ヘマトクリット</t>
    <phoneticPr fontId="4"/>
  </si>
  <si>
    <t>ヘモグロビン</t>
    <phoneticPr fontId="4"/>
  </si>
  <si>
    <t>クレアチニン、ｅＧＦＲ</t>
    <phoneticPr fontId="4"/>
  </si>
  <si>
    <t>安静時　12誘導</t>
    <rPh sb="0" eb="2">
      <t>アンセイ</t>
    </rPh>
    <rPh sb="2" eb="3">
      <t>ジ</t>
    </rPh>
    <rPh sb="6" eb="8">
      <t>ユウドウ</t>
    </rPh>
    <phoneticPr fontId="4"/>
  </si>
  <si>
    <t>　・　眼底検査</t>
    <rPh sb="3" eb="5">
      <t>ガンテイ</t>
    </rPh>
    <rPh sb="5" eb="7">
      <t>ケンサ</t>
    </rPh>
    <phoneticPr fontId="4"/>
  </si>
  <si>
    <t>両眼</t>
    <rPh sb="0" eb="2">
      <t>リョウガン</t>
    </rPh>
    <phoneticPr fontId="4"/>
  </si>
  <si>
    <t>がん検診等</t>
    <rPh sb="2" eb="4">
      <t>ケンシン</t>
    </rPh>
    <rPh sb="4" eb="5">
      <t>トウ</t>
    </rPh>
    <phoneticPr fontId="4"/>
  </si>
  <si>
    <t>　・　胃がん検診</t>
    <rPh sb="3" eb="4">
      <t>イ</t>
    </rPh>
    <rPh sb="6" eb="8">
      <t>ケンシン</t>
    </rPh>
    <phoneticPr fontId="4"/>
  </si>
  <si>
    <t>胃部エックス線検査</t>
    <rPh sb="0" eb="2">
      <t>イブ</t>
    </rPh>
    <rPh sb="6" eb="7">
      <t>セン</t>
    </rPh>
    <rPh sb="7" eb="9">
      <t>ケンサ</t>
    </rPh>
    <phoneticPr fontId="4"/>
  </si>
  <si>
    <t>　・　肺がん・結核検診</t>
    <rPh sb="3" eb="4">
      <t>ハイ</t>
    </rPh>
    <rPh sb="7" eb="9">
      <t>ケッカク</t>
    </rPh>
    <rPh sb="9" eb="11">
      <t>ケンシン</t>
    </rPh>
    <phoneticPr fontId="4"/>
  </si>
  <si>
    <t>撮影・読影</t>
    <rPh sb="0" eb="2">
      <t>サツエイ</t>
    </rPh>
    <rPh sb="3" eb="5">
      <t>ドクエイ</t>
    </rPh>
    <phoneticPr fontId="4"/>
  </si>
  <si>
    <t>　・　乳がん検診</t>
    <rPh sb="3" eb="4">
      <t>ニュウ</t>
    </rPh>
    <rPh sb="6" eb="8">
      <t>ケンシン</t>
    </rPh>
    <phoneticPr fontId="4"/>
  </si>
  <si>
    <t>マンモグラフィ１方向</t>
    <rPh sb="8" eb="10">
      <t>ホウコウ</t>
    </rPh>
    <phoneticPr fontId="4"/>
  </si>
  <si>
    <t>マンモグラフィ２方向</t>
    <rPh sb="8" eb="10">
      <t>ホウコウ</t>
    </rPh>
    <phoneticPr fontId="4"/>
  </si>
  <si>
    <t>エコー</t>
    <phoneticPr fontId="4"/>
  </si>
  <si>
    <t>　・　子宮頸がん検診</t>
    <rPh sb="3" eb="5">
      <t>シキュウ</t>
    </rPh>
    <rPh sb="5" eb="6">
      <t>ケイ</t>
    </rPh>
    <rPh sb="8" eb="10">
      <t>ケンシン</t>
    </rPh>
    <phoneticPr fontId="4"/>
  </si>
  <si>
    <t>子宮頸部の細胞診</t>
    <rPh sb="0" eb="2">
      <t>シキュウ</t>
    </rPh>
    <rPh sb="2" eb="4">
      <t>ケイブ</t>
    </rPh>
    <rPh sb="5" eb="6">
      <t>サイ</t>
    </rPh>
    <rPh sb="6" eb="7">
      <t>ホウ</t>
    </rPh>
    <rPh sb="7" eb="8">
      <t>シン</t>
    </rPh>
    <phoneticPr fontId="4"/>
  </si>
  <si>
    <t>　・　大腸がん検診</t>
    <rPh sb="3" eb="5">
      <t>ダイチョウ</t>
    </rPh>
    <rPh sb="7" eb="9">
      <t>ケンシン</t>
    </rPh>
    <phoneticPr fontId="4"/>
  </si>
  <si>
    <t>便潜血反応検査２日法</t>
    <rPh sb="0" eb="1">
      <t>ベン</t>
    </rPh>
    <rPh sb="1" eb="3">
      <t>センケツ</t>
    </rPh>
    <rPh sb="3" eb="5">
      <t>ハンノウ</t>
    </rPh>
    <rPh sb="5" eb="7">
      <t>ケンサ</t>
    </rPh>
    <rPh sb="8" eb="9">
      <t>ニチ</t>
    </rPh>
    <rPh sb="9" eb="10">
      <t>ホウ</t>
    </rPh>
    <phoneticPr fontId="4"/>
  </si>
  <si>
    <t>　・　前立腺がん検診</t>
    <rPh sb="3" eb="6">
      <t>ゼンリツセン</t>
    </rPh>
    <rPh sb="8" eb="10">
      <t>ケンシン</t>
    </rPh>
    <phoneticPr fontId="4"/>
  </si>
  <si>
    <t>血液検査</t>
    <rPh sb="0" eb="2">
      <t>ケツエキ</t>
    </rPh>
    <rPh sb="2" eb="4">
      <t>ケンサ</t>
    </rPh>
    <phoneticPr fontId="4"/>
  </si>
  <si>
    <t>　・　肝炎ウイルス検査</t>
    <rPh sb="3" eb="5">
      <t>カンエン</t>
    </rPh>
    <rPh sb="9" eb="11">
      <t>ケンサ</t>
    </rPh>
    <phoneticPr fontId="4"/>
  </si>
  <si>
    <t>Ｂ型（ＨＢｓ抗原検査）</t>
    <rPh sb="1" eb="2">
      <t>ガタ</t>
    </rPh>
    <rPh sb="6" eb="8">
      <t>コウゲン</t>
    </rPh>
    <rPh sb="8" eb="10">
      <t>ケンサ</t>
    </rPh>
    <phoneticPr fontId="4"/>
  </si>
  <si>
    <t>Ｃ型（ＨＣＶ抗原検査及びＨＣＶ-ＲＮＡ検査を含む。）</t>
    <rPh sb="1" eb="2">
      <t>ガタ</t>
    </rPh>
    <rPh sb="6" eb="8">
      <t>コウゲン</t>
    </rPh>
    <rPh sb="8" eb="10">
      <t>ケンサ</t>
    </rPh>
    <rPh sb="10" eb="11">
      <t>オヨ</t>
    </rPh>
    <phoneticPr fontId="4"/>
  </si>
  <si>
    <t>　・　骨粗しょう症検診</t>
    <rPh sb="3" eb="9">
      <t>コツソショウショウ</t>
    </rPh>
    <rPh sb="9" eb="11">
      <t>ケンシン</t>
    </rPh>
    <phoneticPr fontId="4"/>
  </si>
  <si>
    <t>ＤEＸＡ方式骨塩定量測定（前腕骨）</t>
    <rPh sb="4" eb="6">
      <t>ホウシキ</t>
    </rPh>
    <rPh sb="6" eb="7">
      <t>コツ</t>
    </rPh>
    <rPh sb="7" eb="8">
      <t>エン</t>
    </rPh>
    <rPh sb="8" eb="9">
      <t>テイ</t>
    </rPh>
    <rPh sb="9" eb="10">
      <t>リョウ</t>
    </rPh>
    <rPh sb="10" eb="12">
      <t>ソクテイ</t>
    </rPh>
    <rPh sb="13" eb="14">
      <t>ゼン</t>
    </rPh>
    <rPh sb="14" eb="16">
      <t>ワンコツ</t>
    </rPh>
    <phoneticPr fontId="4"/>
  </si>
  <si>
    <t>　・　歯周病健診</t>
    <rPh sb="6" eb="8">
      <t>ケンシン</t>
    </rPh>
    <phoneticPr fontId="4"/>
  </si>
  <si>
    <t>歯周組織検査</t>
    <rPh sb="0" eb="2">
      <t>シシュウ</t>
    </rPh>
    <rPh sb="2" eb="4">
      <t>ソシキ</t>
    </rPh>
    <rPh sb="4" eb="6">
      <t>ケンサ</t>
    </rPh>
    <phoneticPr fontId="4"/>
  </si>
  <si>
    <t>特定保健指導等業務</t>
    <rPh sb="0" eb="2">
      <t>トクテイ</t>
    </rPh>
    <rPh sb="2" eb="4">
      <t>ホケン</t>
    </rPh>
    <rPh sb="4" eb="6">
      <t>シドウ</t>
    </rPh>
    <rPh sb="6" eb="7">
      <t>トウ</t>
    </rPh>
    <rPh sb="7" eb="9">
      <t>ギョウム</t>
    </rPh>
    <phoneticPr fontId="4"/>
  </si>
  <si>
    <t>　・　特定保健指導</t>
    <rPh sb="3" eb="5">
      <t>トクテイ</t>
    </rPh>
    <rPh sb="5" eb="7">
      <t>ホケン</t>
    </rPh>
    <rPh sb="7" eb="9">
      <t>シドウ</t>
    </rPh>
    <phoneticPr fontId="4"/>
  </si>
  <si>
    <t>動機付け支援　
【支払条件】
　初回面接支援終了後に右記金額の80/100を支払い、残る20/100は評価終了後に支払う。</t>
    <rPh sb="0" eb="2">
      <t>ドウキ</t>
    </rPh>
    <rPh sb="2" eb="3">
      <t>ツ</t>
    </rPh>
    <rPh sb="4" eb="6">
      <t>シエン</t>
    </rPh>
    <rPh sb="9" eb="11">
      <t>シハライ</t>
    </rPh>
    <rPh sb="11" eb="13">
      <t>ジョウケン</t>
    </rPh>
    <rPh sb="26" eb="28">
      <t>ウキ</t>
    </rPh>
    <phoneticPr fontId="4"/>
  </si>
  <si>
    <t>積極的支援
【支払条件】
　初回面接支援終了後に右記金額の40/100を支払い、残る60/100は評価終了後に支払う。
※　継続的な支援実施中に脱落等により終了した場合は、「右記金額×継続的支援分（50/100）×（実施済ポイント 数/180ポイント数）」</t>
    <rPh sb="0" eb="3">
      <t>セッキョクテキ</t>
    </rPh>
    <rPh sb="3" eb="5">
      <t>シエン</t>
    </rPh>
    <rPh sb="7" eb="9">
      <t>シハライ</t>
    </rPh>
    <rPh sb="9" eb="11">
      <t>ジョウケン</t>
    </rPh>
    <rPh sb="24" eb="26">
      <t>ウキ</t>
    </rPh>
    <rPh sb="87" eb="89">
      <t>ウキ</t>
    </rPh>
    <phoneticPr fontId="4"/>
  </si>
  <si>
    <t>健診当日保健指導スタッフ派遣</t>
    <rPh sb="0" eb="2">
      <t>ケンシン</t>
    </rPh>
    <rPh sb="2" eb="4">
      <t>トウジツ</t>
    </rPh>
    <rPh sb="4" eb="6">
      <t>ホケン</t>
    </rPh>
    <rPh sb="6" eb="8">
      <t>シドウ</t>
    </rPh>
    <rPh sb="12" eb="14">
      <t>ハケン</t>
    </rPh>
    <phoneticPr fontId="4"/>
  </si>
  <si>
    <t>回</t>
    <rPh sb="0" eb="1">
      <t>カイ</t>
    </rPh>
    <phoneticPr fontId="4"/>
  </si>
  <si>
    <t>２.　電話受付業務</t>
    <rPh sb="3" eb="5">
      <t>デンワ</t>
    </rPh>
    <rPh sb="5" eb="7">
      <t>ウケツケ</t>
    </rPh>
    <rPh sb="7" eb="9">
      <t>ギョウム</t>
    </rPh>
    <phoneticPr fontId="18"/>
  </si>
  <si>
    <t>定額(円／年)</t>
    <rPh sb="0" eb="2">
      <t>テイガク</t>
    </rPh>
    <rPh sb="3" eb="4">
      <t>エン</t>
    </rPh>
    <rPh sb="5" eb="6">
      <t>ネン</t>
    </rPh>
    <phoneticPr fontId="4"/>
  </si>
  <si>
    <t>　・　電話受付業務</t>
    <rPh sb="3" eb="5">
      <t>デンワ</t>
    </rPh>
    <rPh sb="5" eb="7">
      <t>ウケツケ</t>
    </rPh>
    <rPh sb="7" eb="9">
      <t>ギョウム</t>
    </rPh>
    <phoneticPr fontId="18"/>
  </si>
  <si>
    <t>詳細は別紙仕様書のとおり</t>
    <rPh sb="0" eb="2">
      <t>ショウサイ</t>
    </rPh>
    <rPh sb="3" eb="5">
      <t>ベッシ</t>
    </rPh>
    <rPh sb="5" eb="8">
      <t>シヨウショ</t>
    </rPh>
    <phoneticPr fontId="4"/>
  </si>
  <si>
    <t>円</t>
    <rPh sb="0" eb="1">
      <t>エン</t>
    </rPh>
    <phoneticPr fontId="18"/>
  </si>
  <si>
    <t>式</t>
    <rPh sb="0" eb="1">
      <t>シキ</t>
    </rPh>
    <phoneticPr fontId="18"/>
  </si>
  <si>
    <t>３.　WEB予約受付業務</t>
    <rPh sb="6" eb="8">
      <t>ヨヤク</t>
    </rPh>
    <rPh sb="8" eb="10">
      <t>ウケツケ</t>
    </rPh>
    <rPh sb="10" eb="12">
      <t>ギョウム</t>
    </rPh>
    <phoneticPr fontId="4"/>
  </si>
  <si>
    <t>　・　WEB予約受付業務</t>
    <rPh sb="6" eb="8">
      <t>ヨヤク</t>
    </rPh>
    <rPh sb="8" eb="10">
      <t>ウケツケ</t>
    </rPh>
    <rPh sb="10" eb="12">
      <t>ギョウム</t>
    </rPh>
    <phoneticPr fontId="4"/>
  </si>
  <si>
    <t>【参考】</t>
    <rPh sb="1" eb="3">
      <t>サンコウ</t>
    </rPh>
    <phoneticPr fontId="3"/>
  </si>
  <si>
    <t>合計見積金額（税抜き）</t>
    <rPh sb="0" eb="2">
      <t>ゴウケイ</t>
    </rPh>
    <rPh sb="2" eb="4">
      <t>ミツ</t>
    </rPh>
    <rPh sb="7" eb="8">
      <t>ゼイ</t>
    </rPh>
    <rPh sb="8" eb="9">
      <t>ヌ</t>
    </rPh>
    <phoneticPr fontId="3"/>
  </si>
  <si>
    <t>合計見積金額（税込み）</t>
    <rPh sb="0" eb="2">
      <t>ゴウケイ</t>
    </rPh>
    <rPh sb="2" eb="4">
      <t>ミツ</t>
    </rPh>
    <rPh sb="7" eb="9">
      <t>ゼイコ</t>
    </rPh>
    <phoneticPr fontId="3"/>
  </si>
  <si>
    <t>４.　提案業務</t>
    <rPh sb="3" eb="5">
      <t>テイアン</t>
    </rPh>
    <rPh sb="5" eb="7">
      <t>ギョウム</t>
    </rPh>
    <phoneticPr fontId="4"/>
  </si>
  <si>
    <r>
      <t>見積金額</t>
    </r>
    <r>
      <rPr>
        <b/>
        <sz val="12"/>
        <color theme="1"/>
        <rFont val="ＭＳ Ｐ明朝"/>
        <family val="1"/>
        <charset val="128"/>
      </rPr>
      <t>（項目別）</t>
    </r>
    <rPh sb="0" eb="2">
      <t>ミツモリ</t>
    </rPh>
    <rPh sb="2" eb="4">
      <t>キンガク</t>
    </rPh>
    <rPh sb="5" eb="7">
      <t>コウモク</t>
    </rPh>
    <rPh sb="7" eb="8">
      <t>ベツ</t>
    </rPh>
    <phoneticPr fontId="4"/>
  </si>
  <si>
    <t>・社会保険被扶養者健康診査　 316人</t>
    <rPh sb="1" eb="3">
      <t>シャカイ</t>
    </rPh>
    <rPh sb="3" eb="5">
      <t>ホケン</t>
    </rPh>
    <rPh sb="5" eb="9">
      <t>ヒフヨウシャ</t>
    </rPh>
    <rPh sb="9" eb="11">
      <t>ケンコウ</t>
    </rPh>
    <rPh sb="11" eb="13">
      <t>シンサ</t>
    </rPh>
    <rPh sb="18" eb="19">
      <t>ニン</t>
    </rPh>
    <phoneticPr fontId="3"/>
  </si>
  <si>
    <t>・後期高齢者健康診査　　　　　　229人　　　</t>
    <rPh sb="1" eb="3">
      <t>コウキ</t>
    </rPh>
    <rPh sb="3" eb="6">
      <t>コウレイシャ</t>
    </rPh>
    <rPh sb="6" eb="8">
      <t>ケンコウ</t>
    </rPh>
    <rPh sb="8" eb="10">
      <t>シンサ</t>
    </rPh>
    <rPh sb="19" eb="20">
      <t>ニン</t>
    </rPh>
    <phoneticPr fontId="3"/>
  </si>
  <si>
    <t>他保険者請求分の令和7年度受診者数  ※上記予定者には含んでいません</t>
    <rPh sb="0" eb="1">
      <t>タ</t>
    </rPh>
    <rPh sb="1" eb="4">
      <t>ホケンシャ</t>
    </rPh>
    <rPh sb="4" eb="6">
      <t>セイキュウ</t>
    </rPh>
    <rPh sb="6" eb="7">
      <t>ブン</t>
    </rPh>
    <rPh sb="8" eb="10">
      <t>レイワ</t>
    </rPh>
    <rPh sb="11" eb="13">
      <t>ネンド</t>
    </rPh>
    <rPh sb="13" eb="16">
      <t>ジュシンシャ</t>
    </rPh>
    <rPh sb="16" eb="17">
      <t>スウ</t>
    </rPh>
    <rPh sb="20" eb="22">
      <t>ジョウキ</t>
    </rPh>
    <rPh sb="22" eb="25">
      <t>ヨテイシャ</t>
    </rPh>
    <rPh sb="27" eb="28">
      <t>フク</t>
    </rPh>
    <phoneticPr fontId="3"/>
  </si>
  <si>
    <t>（C）</t>
    <phoneticPr fontId="3"/>
  </si>
  <si>
    <t>合計見積金額（税抜き）</t>
    <phoneticPr fontId="3"/>
  </si>
  <si>
    <t>合計見積金額（税込み）</t>
    <rPh sb="0" eb="2">
      <t>ゴウケイ</t>
    </rPh>
    <rPh sb="2" eb="4">
      <t>ミツ</t>
    </rPh>
    <rPh sb="7" eb="8">
      <t>ゼイ</t>
    </rPh>
    <rPh sb="8" eb="9">
      <t>コ</t>
    </rPh>
    <phoneticPr fontId="3"/>
  </si>
  <si>
    <t>案１</t>
    <rPh sb="0" eb="1">
      <t>アン</t>
    </rPh>
    <phoneticPr fontId="3"/>
  </si>
  <si>
    <t>案２</t>
    <rPh sb="0" eb="1">
      <t>アン</t>
    </rPh>
    <phoneticPr fontId="3"/>
  </si>
  <si>
    <t>円</t>
    <rPh sb="0" eb="1">
      <t>エン</t>
    </rPh>
    <phoneticPr fontId="3"/>
  </si>
  <si>
    <t>費用額（合計）</t>
    <rPh sb="4" eb="6">
      <t>ゴウケイ</t>
    </rPh>
    <phoneticPr fontId="3"/>
  </si>
  <si>
    <t>円　</t>
    <rPh sb="0" eb="1">
      <t>エン</t>
    </rPh>
    <phoneticPr fontId="3"/>
  </si>
  <si>
    <t>※欄が不足する場合は別紙（任意様式）を添付してください。</t>
    <rPh sb="13" eb="15">
      <t>ニンイ</t>
    </rPh>
    <rPh sb="15" eb="17">
      <t>ヨウシキ</t>
    </rPh>
    <phoneticPr fontId="3"/>
  </si>
  <si>
    <r>
      <t>（Ａ）</t>
    </r>
    <r>
      <rPr>
        <b/>
        <sz val="20"/>
        <rFont val="ＭＳ Ｐ明朝"/>
        <family val="1"/>
        <charset val="128"/>
      </rPr>
      <t>単価等</t>
    </r>
    <r>
      <rPr>
        <b/>
        <sz val="14"/>
        <rFont val="ＭＳ Ｐ明朝"/>
        <family val="1"/>
        <charset val="128"/>
      </rPr>
      <t>（税抜き）</t>
    </r>
    <rPh sb="3" eb="5">
      <t>タンカ</t>
    </rPh>
    <rPh sb="5" eb="6">
      <t>トウ</t>
    </rPh>
    <rPh sb="7" eb="8">
      <t>ゼイ</t>
    </rPh>
    <rPh sb="8" eb="9">
      <t>ヌ</t>
    </rPh>
    <phoneticPr fontId="4"/>
  </si>
  <si>
    <t>費用額
（令和9年度）</t>
    <rPh sb="0" eb="2">
      <t>ヒヨウ</t>
    </rPh>
    <rPh sb="2" eb="3">
      <t>ガク</t>
    </rPh>
    <rPh sb="5" eb="7">
      <t>レイワ</t>
    </rPh>
    <rPh sb="8" eb="10">
      <t>ネンド</t>
    </rPh>
    <phoneticPr fontId="4"/>
  </si>
  <si>
    <t>費用額
（令和10年度）</t>
    <phoneticPr fontId="3"/>
  </si>
  <si>
    <t>費用額
（令和11年度）</t>
    <phoneticPr fontId="3"/>
  </si>
  <si>
    <t>見積金額
（令和9～11年度）</t>
    <rPh sb="0" eb="2">
      <t>ミツモリ</t>
    </rPh>
    <rPh sb="2" eb="4">
      <t>キンガク</t>
    </rPh>
    <rPh sb="6" eb="8">
      <t>レイワ</t>
    </rPh>
    <rPh sb="12" eb="14">
      <t>ネンド</t>
    </rPh>
    <phoneticPr fontId="4"/>
  </si>
  <si>
    <t>案３</t>
    <rPh sb="0" eb="1">
      <t>アン</t>
    </rPh>
    <phoneticPr fontId="3"/>
  </si>
  <si>
    <t xml:space="preserve"> ※ 単価は整数で入力のこと</t>
    <rPh sb="3" eb="5">
      <t>タンカ</t>
    </rPh>
    <rPh sb="6" eb="8">
      <t>セイスウ</t>
    </rPh>
    <rPh sb="9" eb="11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</si>
</sst>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7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20"/>
      <color rgb="FFFF0000"/>
      <name val="ＭＳ Ｐ明朝"/>
      <family val="1"/>
      <charset val="128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theme="1"/>
      <name val="游ゴシック"/>
      <family val="2"/>
      <scheme val="minor"/>
    </font>
    <font>
      <sz val="6"/>
      <name val="ＭＳ Ｐゴシック"/>
      <family val="3"/>
      <charset val="128"/>
    </font>
    <font>
      <b/>
      <u/>
      <sz val="12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b/>
      <u/>
      <sz val="16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 style="hair">
        <color auto="1"/>
      </bottom>
      <diagonal/>
    </border>
    <border>
      <left/>
      <right/>
      <top style="dashed">
        <color auto="1"/>
      </top>
      <bottom style="hair">
        <color auto="1"/>
      </bottom>
      <diagonal/>
    </border>
    <border>
      <left/>
      <right style="thin">
        <color auto="1"/>
      </right>
      <top style="dash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hair">
        <color auto="1"/>
      </top>
      <bottom style="dashed">
        <color auto="1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/>
      <right style="thin">
        <color auto="1"/>
      </right>
      <top style="hair">
        <color auto="1"/>
      </top>
      <bottom style="dashed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ck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ck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1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 applyAlignment="1"/>
    <xf numFmtId="176" fontId="7" fillId="0" borderId="0" xfId="0" applyNumberFormat="1" applyFont="1">
      <alignment vertical="center"/>
    </xf>
    <xf numFmtId="0" fontId="0" fillId="0" borderId="0" xfId="0" applyAlignment="1"/>
    <xf numFmtId="176" fontId="2" fillId="2" borderId="1" xfId="0" applyNumberFormat="1" applyFont="1" applyFill="1" applyBorder="1">
      <alignment vertical="center"/>
    </xf>
    <xf numFmtId="176" fontId="8" fillId="2" borderId="2" xfId="0" applyNumberFormat="1" applyFont="1" applyFill="1" applyBorder="1">
      <alignment vertical="center"/>
    </xf>
    <xf numFmtId="176" fontId="8" fillId="2" borderId="3" xfId="0" applyNumberFormat="1" applyFont="1" applyFill="1" applyBorder="1">
      <alignment vertical="center"/>
    </xf>
    <xf numFmtId="176" fontId="9" fillId="0" borderId="0" xfId="0" applyNumberFormat="1" applyFont="1">
      <alignment vertical="center"/>
    </xf>
    <xf numFmtId="176" fontId="9" fillId="2" borderId="25" xfId="0" applyNumberFormat="1" applyFont="1" applyFill="1" applyBorder="1">
      <alignment vertical="center"/>
    </xf>
    <xf numFmtId="176" fontId="9" fillId="2" borderId="26" xfId="0" applyNumberFormat="1" applyFont="1" applyFill="1" applyBorder="1">
      <alignment vertical="center"/>
    </xf>
    <xf numFmtId="176" fontId="9" fillId="2" borderId="27" xfId="0" applyNumberFormat="1" applyFont="1" applyFill="1" applyBorder="1">
      <alignment vertical="center"/>
    </xf>
    <xf numFmtId="176" fontId="12" fillId="0" borderId="33" xfId="0" applyNumberFormat="1" applyFont="1" applyBorder="1">
      <alignment vertical="center"/>
    </xf>
    <xf numFmtId="176" fontId="12" fillId="0" borderId="34" xfId="0" applyNumberFormat="1" applyFont="1" applyBorder="1">
      <alignment vertical="center"/>
    </xf>
    <xf numFmtId="176" fontId="12" fillId="0" borderId="35" xfId="0" applyNumberFormat="1" applyFont="1" applyBorder="1">
      <alignment vertical="center"/>
    </xf>
    <xf numFmtId="176" fontId="12" fillId="0" borderId="36" xfId="0" applyNumberFormat="1" applyFont="1" applyBorder="1">
      <alignment vertical="center"/>
    </xf>
    <xf numFmtId="176" fontId="12" fillId="0" borderId="37" xfId="0" applyNumberFormat="1" applyFont="1" applyBorder="1">
      <alignment vertical="center"/>
    </xf>
    <xf numFmtId="176" fontId="12" fillId="0" borderId="38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176" fontId="12" fillId="0" borderId="16" xfId="0" applyNumberFormat="1" applyFont="1" applyBorder="1">
      <alignment vertical="center"/>
    </xf>
    <xf numFmtId="176" fontId="12" fillId="0" borderId="42" xfId="0" applyNumberFormat="1" applyFont="1" applyBorder="1">
      <alignment vertical="center"/>
    </xf>
    <xf numFmtId="176" fontId="12" fillId="0" borderId="43" xfId="0" applyNumberFormat="1" applyFont="1" applyBorder="1">
      <alignment vertical="center"/>
    </xf>
    <xf numFmtId="176" fontId="12" fillId="0" borderId="44" xfId="0" applyNumberFormat="1" applyFont="1" applyBorder="1">
      <alignment vertical="center"/>
    </xf>
    <xf numFmtId="176" fontId="9" fillId="0" borderId="43" xfId="0" applyNumberFormat="1" applyFont="1" applyBorder="1">
      <alignment vertical="center"/>
    </xf>
    <xf numFmtId="176" fontId="9" fillId="0" borderId="44" xfId="0" applyNumberFormat="1" applyFont="1" applyBorder="1">
      <alignment vertical="center"/>
    </xf>
    <xf numFmtId="176" fontId="11" fillId="0" borderId="42" xfId="0" applyNumberFormat="1" applyFont="1" applyBorder="1">
      <alignment vertical="center"/>
    </xf>
    <xf numFmtId="176" fontId="11" fillId="0" borderId="43" xfId="0" applyNumberFormat="1" applyFont="1" applyBorder="1">
      <alignment vertical="center"/>
    </xf>
    <xf numFmtId="176" fontId="11" fillId="0" borderId="44" xfId="0" applyNumberFormat="1" applyFont="1" applyBorder="1">
      <alignment vertical="center"/>
    </xf>
    <xf numFmtId="176" fontId="9" fillId="0" borderId="16" xfId="0" applyNumberFormat="1" applyFont="1" applyBorder="1">
      <alignment vertical="center"/>
    </xf>
    <xf numFmtId="176" fontId="9" fillId="0" borderId="31" xfId="0" applyNumberFormat="1" applyFont="1" applyBorder="1">
      <alignment vertical="center"/>
    </xf>
    <xf numFmtId="176" fontId="9" fillId="0" borderId="32" xfId="0" applyNumberFormat="1" applyFont="1" applyBorder="1">
      <alignment vertical="center"/>
    </xf>
    <xf numFmtId="176" fontId="12" fillId="0" borderId="45" xfId="0" applyNumberFormat="1" applyFont="1" applyBorder="1">
      <alignment vertical="center"/>
    </xf>
    <xf numFmtId="176" fontId="9" fillId="0" borderId="46" xfId="0" applyNumberFormat="1" applyFont="1" applyBorder="1">
      <alignment vertical="center"/>
    </xf>
    <xf numFmtId="176" fontId="9" fillId="0" borderId="47" xfId="0" applyNumberFormat="1" applyFont="1" applyBorder="1">
      <alignment vertical="center"/>
    </xf>
    <xf numFmtId="176" fontId="12" fillId="0" borderId="0" xfId="0" applyNumberFormat="1" applyFont="1" applyAlignment="1">
      <alignment horizontal="left" vertical="center"/>
    </xf>
    <xf numFmtId="176" fontId="12" fillId="0" borderId="37" xfId="0" applyNumberFormat="1" applyFont="1" applyBorder="1" applyAlignment="1">
      <alignment horizontal="left" vertical="center"/>
    </xf>
    <xf numFmtId="176" fontId="9" fillId="0" borderId="37" xfId="0" applyNumberFormat="1" applyFont="1" applyBorder="1">
      <alignment vertical="center"/>
    </xf>
    <xf numFmtId="176" fontId="9" fillId="0" borderId="38" xfId="0" applyNumberFormat="1" applyFont="1" applyBorder="1">
      <alignment vertical="center"/>
    </xf>
    <xf numFmtId="176" fontId="12" fillId="0" borderId="48" xfId="0" applyNumberFormat="1" applyFont="1" applyBorder="1">
      <alignment vertical="center"/>
    </xf>
    <xf numFmtId="176" fontId="12" fillId="0" borderId="49" xfId="0" applyNumberFormat="1" applyFont="1" applyBorder="1">
      <alignment vertical="center"/>
    </xf>
    <xf numFmtId="176" fontId="9" fillId="0" borderId="49" xfId="0" applyNumberFormat="1" applyFont="1" applyBorder="1">
      <alignment vertical="center"/>
    </xf>
    <xf numFmtId="176" fontId="9" fillId="0" borderId="50" xfId="0" applyNumberFormat="1" applyFont="1" applyBorder="1">
      <alignment vertical="center"/>
    </xf>
    <xf numFmtId="176" fontId="12" fillId="0" borderId="13" xfId="0" applyNumberFormat="1" applyFont="1" applyBorder="1">
      <alignment vertical="center"/>
    </xf>
    <xf numFmtId="176" fontId="9" fillId="0" borderId="14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16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9" fillId="0" borderId="51" xfId="0" applyNumberFormat="1" applyFont="1" applyBorder="1" applyAlignment="1">
      <alignment horizontal="center" vertical="center"/>
    </xf>
    <xf numFmtId="176" fontId="11" fillId="0" borderId="37" xfId="0" applyNumberFormat="1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center" vertical="center"/>
    </xf>
    <xf numFmtId="176" fontId="11" fillId="0" borderId="51" xfId="0" applyNumberFormat="1" applyFont="1" applyBorder="1" applyAlignment="1">
      <alignment horizontal="center" vertical="center"/>
    </xf>
    <xf numFmtId="176" fontId="9" fillId="0" borderId="54" xfId="0" applyNumberFormat="1" applyFont="1" applyBorder="1" applyAlignment="1">
      <alignment horizontal="center" vertical="center"/>
    </xf>
    <xf numFmtId="176" fontId="11" fillId="0" borderId="49" xfId="0" applyNumberFormat="1" applyFont="1" applyBorder="1" applyAlignment="1">
      <alignment horizontal="center" vertical="center"/>
    </xf>
    <xf numFmtId="176" fontId="11" fillId="0" borderId="50" xfId="0" applyNumberFormat="1" applyFont="1" applyBorder="1" applyAlignment="1">
      <alignment horizontal="center" vertical="center"/>
    </xf>
    <xf numFmtId="176" fontId="11" fillId="0" borderId="54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176" fontId="11" fillId="0" borderId="56" xfId="0" applyNumberFormat="1" applyFont="1" applyBorder="1" applyAlignment="1">
      <alignment horizontal="center" vertical="center"/>
    </xf>
    <xf numFmtId="176" fontId="11" fillId="0" borderId="59" xfId="0" applyNumberFormat="1" applyFont="1" applyBorder="1" applyAlignment="1">
      <alignment horizontal="center" vertical="center"/>
    </xf>
    <xf numFmtId="176" fontId="11" fillId="0" borderId="58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11" fillId="0" borderId="25" xfId="0" applyNumberFormat="1" applyFont="1" applyBorder="1">
      <alignment vertical="center"/>
    </xf>
    <xf numFmtId="176" fontId="11" fillId="0" borderId="26" xfId="0" applyNumberFormat="1" applyFont="1" applyBorder="1">
      <alignment vertical="center"/>
    </xf>
    <xf numFmtId="176" fontId="12" fillId="0" borderId="61" xfId="0" applyNumberFormat="1" applyFont="1" applyBorder="1">
      <alignment vertical="center"/>
    </xf>
    <xf numFmtId="176" fontId="12" fillId="0" borderId="26" xfId="0" applyNumberFormat="1" applyFont="1" applyBorder="1">
      <alignment vertical="center"/>
    </xf>
    <xf numFmtId="176" fontId="9" fillId="0" borderId="26" xfId="0" applyNumberFormat="1" applyFont="1" applyBorder="1">
      <alignment vertical="center"/>
    </xf>
    <xf numFmtId="176" fontId="9" fillId="0" borderId="62" xfId="0" applyNumberFormat="1" applyFont="1" applyBorder="1">
      <alignment vertical="center"/>
    </xf>
    <xf numFmtId="176" fontId="11" fillId="0" borderId="26" xfId="0" applyNumberFormat="1" applyFont="1" applyBorder="1" applyAlignment="1">
      <alignment horizontal="center" vertical="center"/>
    </xf>
    <xf numFmtId="176" fontId="11" fillId="0" borderId="62" xfId="0" applyNumberFormat="1" applyFont="1" applyBorder="1" applyAlignment="1">
      <alignment horizontal="center" vertical="center"/>
    </xf>
    <xf numFmtId="176" fontId="11" fillId="0" borderId="27" xfId="0" applyNumberFormat="1" applyFont="1" applyBorder="1" applyAlignment="1">
      <alignment horizontal="center" vertical="center"/>
    </xf>
    <xf numFmtId="176" fontId="11" fillId="0" borderId="11" xfId="0" applyNumberFormat="1" applyFont="1" applyBorder="1">
      <alignment vertical="center"/>
    </xf>
    <xf numFmtId="176" fontId="12" fillId="0" borderId="28" xfId="0" applyNumberFormat="1" applyFont="1" applyBorder="1">
      <alignment vertical="center"/>
    </xf>
    <xf numFmtId="176" fontId="12" fillId="0" borderId="11" xfId="0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176" fontId="9" fillId="0" borderId="12" xfId="0" applyNumberFormat="1" applyFont="1" applyBorder="1">
      <alignment vertical="center"/>
    </xf>
    <xf numFmtId="176" fontId="11" fillId="0" borderId="15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11" fillId="0" borderId="16" xfId="0" applyNumberFormat="1" applyFont="1" applyBorder="1">
      <alignment vertical="center"/>
    </xf>
    <xf numFmtId="176" fontId="12" fillId="0" borderId="64" xfId="0" applyNumberFormat="1" applyFont="1" applyBorder="1">
      <alignment vertical="center"/>
    </xf>
    <xf numFmtId="176" fontId="12" fillId="0" borderId="65" xfId="0" applyNumberFormat="1" applyFont="1" applyBorder="1">
      <alignment vertical="center"/>
    </xf>
    <xf numFmtId="176" fontId="9" fillId="0" borderId="66" xfId="0" applyNumberFormat="1" applyFont="1" applyBorder="1">
      <alignment vertical="center"/>
    </xf>
    <xf numFmtId="176" fontId="9" fillId="0" borderId="67" xfId="0" applyNumberFormat="1" applyFont="1" applyBorder="1" applyAlignment="1">
      <alignment horizontal="center" vertical="center"/>
    </xf>
    <xf numFmtId="176" fontId="11" fillId="0" borderId="71" xfId="0" applyNumberFormat="1" applyFont="1" applyBorder="1" applyAlignment="1">
      <alignment horizontal="center" vertical="center"/>
    </xf>
    <xf numFmtId="176" fontId="11" fillId="0" borderId="69" xfId="0" applyNumberFormat="1" applyFont="1" applyBorder="1" applyAlignment="1">
      <alignment horizontal="center" vertical="center"/>
    </xf>
    <xf numFmtId="176" fontId="14" fillId="0" borderId="37" xfId="0" applyNumberFormat="1" applyFont="1" applyBorder="1">
      <alignment vertical="center"/>
    </xf>
    <xf numFmtId="176" fontId="12" fillId="0" borderId="25" xfId="0" applyNumberFormat="1" applyFont="1" applyBorder="1">
      <alignment vertical="center"/>
    </xf>
    <xf numFmtId="176" fontId="12" fillId="0" borderId="62" xfId="0" applyNumberFormat="1" applyFont="1" applyBorder="1">
      <alignment vertical="center"/>
    </xf>
    <xf numFmtId="176" fontId="12" fillId="0" borderId="21" xfId="0" applyNumberFormat="1" applyFont="1" applyBorder="1">
      <alignment vertical="center"/>
    </xf>
    <xf numFmtId="176" fontId="12" fillId="0" borderId="19" xfId="0" applyNumberFormat="1" applyFont="1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22" xfId="0" applyNumberFormat="1" applyFont="1" applyBorder="1" applyAlignment="1">
      <alignment horizontal="center" vertical="center"/>
    </xf>
    <xf numFmtId="176" fontId="11" fillId="0" borderId="19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left" vertical="center"/>
    </xf>
    <xf numFmtId="176" fontId="10" fillId="0" borderId="0" xfId="0" applyNumberFormat="1" applyFont="1">
      <alignment vertical="center"/>
    </xf>
    <xf numFmtId="176" fontId="9" fillId="0" borderId="24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24" xfId="0" applyNumberFormat="1" applyFont="1" applyBorder="1" applyAlignment="1">
      <alignment horizontal="center" vertical="center"/>
    </xf>
    <xf numFmtId="176" fontId="12" fillId="0" borderId="57" xfId="0" applyNumberFormat="1" applyFont="1" applyBorder="1">
      <alignment vertical="center"/>
    </xf>
    <xf numFmtId="176" fontId="12" fillId="0" borderId="56" xfId="0" applyNumberFormat="1" applyFont="1" applyBorder="1">
      <alignment vertical="center"/>
    </xf>
    <xf numFmtId="176" fontId="12" fillId="0" borderId="59" xfId="0" applyNumberFormat="1" applyFont="1" applyBorder="1">
      <alignment vertical="center"/>
    </xf>
    <xf numFmtId="176" fontId="12" fillId="0" borderId="12" xfId="0" applyNumberFormat="1" applyFont="1" applyBorder="1">
      <alignment vertical="center"/>
    </xf>
    <xf numFmtId="176" fontId="11" fillId="0" borderId="74" xfId="0" applyNumberFormat="1" applyFont="1" applyBorder="1" applyAlignment="1">
      <alignment horizontal="center" vertical="center"/>
    </xf>
    <xf numFmtId="176" fontId="9" fillId="0" borderId="74" xfId="0" applyNumberFormat="1" applyFont="1" applyBorder="1" applyAlignment="1">
      <alignment horizontal="center" vertical="center"/>
    </xf>
    <xf numFmtId="176" fontId="12" fillId="0" borderId="61" xfId="0" applyNumberFormat="1" applyFont="1" applyBorder="1" applyAlignment="1">
      <alignment horizontal="left" vertical="center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62" xfId="0" applyNumberFormat="1" applyFont="1" applyBorder="1" applyAlignment="1">
      <alignment horizontal="left" vertical="center" shrinkToFit="1"/>
    </xf>
    <xf numFmtId="176" fontId="12" fillId="0" borderId="28" xfId="0" applyNumberFormat="1" applyFont="1" applyBorder="1" applyAlignment="1">
      <alignment horizontal="left" vertical="center"/>
    </xf>
    <xf numFmtId="176" fontId="12" fillId="0" borderId="11" xfId="0" applyNumberFormat="1" applyFont="1" applyBorder="1" applyAlignment="1">
      <alignment horizontal="left" vertical="center" shrinkToFit="1"/>
    </xf>
    <xf numFmtId="176" fontId="12" fillId="0" borderId="12" xfId="0" applyNumberFormat="1" applyFont="1" applyBorder="1" applyAlignment="1">
      <alignment horizontal="left" vertical="center" shrinkToFit="1"/>
    </xf>
    <xf numFmtId="0" fontId="17" fillId="2" borderId="25" xfId="0" applyFont="1" applyFill="1" applyBorder="1" applyAlignment="1"/>
    <xf numFmtId="0" fontId="17" fillId="2" borderId="26" xfId="0" applyFont="1" applyFill="1" applyBorder="1" applyAlignment="1"/>
    <xf numFmtId="0" fontId="17" fillId="2" borderId="27" xfId="0" applyFont="1" applyFill="1" applyBorder="1" applyAlignment="1"/>
    <xf numFmtId="0" fontId="0" fillId="2" borderId="25" xfId="0" applyFill="1" applyBorder="1" applyAlignment="1"/>
    <xf numFmtId="0" fontId="0" fillId="2" borderId="26" xfId="0" applyFill="1" applyBorder="1" applyAlignment="1"/>
    <xf numFmtId="0" fontId="0" fillId="2" borderId="27" xfId="0" applyFill="1" applyBorder="1" applyAlignment="1"/>
    <xf numFmtId="176" fontId="9" fillId="0" borderId="83" xfId="0" applyNumberFormat="1" applyFont="1" applyBorder="1" applyAlignment="1">
      <alignment horizontal="center" vertical="center"/>
    </xf>
    <xf numFmtId="176" fontId="11" fillId="0" borderId="81" xfId="0" applyNumberFormat="1" applyFont="1" applyBorder="1" applyAlignment="1">
      <alignment horizontal="center" vertical="center"/>
    </xf>
    <xf numFmtId="176" fontId="11" fillId="0" borderId="82" xfId="0" applyNumberFormat="1" applyFont="1" applyBorder="1" applyAlignment="1">
      <alignment horizontal="center" vertical="center" wrapText="1"/>
    </xf>
    <xf numFmtId="176" fontId="11" fillId="0" borderId="83" xfId="0" applyNumberFormat="1" applyFont="1" applyBorder="1" applyAlignment="1">
      <alignment horizontal="center" vertical="center"/>
    </xf>
    <xf numFmtId="0" fontId="17" fillId="0" borderId="0" xfId="0" applyFont="1" applyAlignment="1"/>
    <xf numFmtId="176" fontId="10" fillId="0" borderId="0" xfId="0" applyNumberFormat="1" applyFont="1" applyProtection="1">
      <alignment vertical="center"/>
      <protection locked="0"/>
    </xf>
    <xf numFmtId="176" fontId="9" fillId="0" borderId="0" xfId="0" applyNumberFormat="1" applyFont="1" applyAlignment="1">
      <alignment horizontal="center" vertical="center"/>
    </xf>
    <xf numFmtId="0" fontId="11" fillId="0" borderId="0" xfId="0" applyFont="1" applyAlignment="1"/>
    <xf numFmtId="0" fontId="7" fillId="0" borderId="0" xfId="0" applyFont="1" applyAlignment="1"/>
    <xf numFmtId="0" fontId="19" fillId="0" borderId="0" xfId="0" applyFont="1" applyAlignment="1"/>
    <xf numFmtId="0" fontId="12" fillId="0" borderId="0" xfId="0" applyFont="1" applyAlignment="1"/>
    <xf numFmtId="176" fontId="11" fillId="0" borderId="0" xfId="0" applyNumberFormat="1" applyFont="1" applyAlignment="1">
      <alignment horizontal="left" vertical="center"/>
    </xf>
    <xf numFmtId="0" fontId="20" fillId="0" borderId="0" xfId="0" applyFont="1" applyAlignment="1"/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1" fillId="0" borderId="0" xfId="0" applyFont="1" applyAlignment="1"/>
    <xf numFmtId="0" fontId="0" fillId="0" borderId="0" xfId="0" applyFill="1">
      <alignment vertical="center"/>
    </xf>
    <xf numFmtId="176" fontId="11" fillId="0" borderId="0" xfId="0" applyNumberFormat="1" applyFont="1" applyAlignment="1">
      <alignment horizontal="left" vertical="center"/>
    </xf>
    <xf numFmtId="176" fontId="12" fillId="0" borderId="0" xfId="0" applyNumberFormat="1" applyFont="1" applyFill="1">
      <alignment vertical="center"/>
    </xf>
    <xf numFmtId="176" fontId="9" fillId="0" borderId="16" xfId="0" applyNumberFormat="1" applyFont="1" applyFill="1" applyBorder="1">
      <alignment vertical="center"/>
    </xf>
    <xf numFmtId="176" fontId="9" fillId="0" borderId="58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>
      <alignment vertical="center"/>
    </xf>
    <xf numFmtId="176" fontId="11" fillId="0" borderId="5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6" fontId="9" fillId="0" borderId="24" xfId="0" applyNumberFormat="1" applyFont="1" applyBorder="1" applyAlignment="1">
      <alignment horizontal="center" vertical="center"/>
    </xf>
    <xf numFmtId="176" fontId="11" fillId="0" borderId="16" xfId="0" applyNumberFormat="1" applyFont="1" applyBorder="1" applyAlignment="1">
      <alignment horizontal="center" vertical="center"/>
    </xf>
    <xf numFmtId="176" fontId="11" fillId="0" borderId="19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0" fontId="0" fillId="0" borderId="95" xfId="0" applyBorder="1">
      <alignment vertical="center"/>
    </xf>
    <xf numFmtId="0" fontId="0" fillId="0" borderId="95" xfId="0" applyBorder="1" applyAlignment="1">
      <alignment horizontal="center"/>
    </xf>
    <xf numFmtId="176" fontId="10" fillId="0" borderId="95" xfId="0" applyNumberFormat="1" applyFont="1" applyBorder="1">
      <alignment vertical="center"/>
    </xf>
    <xf numFmtId="176" fontId="9" fillId="0" borderId="95" xfId="0" applyNumberFormat="1" applyFont="1" applyBorder="1" applyAlignment="1">
      <alignment horizontal="center" vertical="center"/>
    </xf>
    <xf numFmtId="0" fontId="0" fillId="0" borderId="0" xfId="0" applyBorder="1" applyAlignment="1"/>
    <xf numFmtId="176" fontId="11" fillId="0" borderId="0" xfId="0" applyNumberFormat="1" applyFont="1" applyBorder="1" applyAlignment="1">
      <alignment horizontal="center" vertical="center"/>
    </xf>
    <xf numFmtId="176" fontId="12" fillId="0" borderId="66" xfId="0" applyNumberFormat="1" applyFont="1" applyBorder="1">
      <alignment vertical="center"/>
    </xf>
    <xf numFmtId="176" fontId="11" fillId="0" borderId="66" xfId="0" applyNumberFormat="1" applyFont="1" applyBorder="1" applyAlignment="1">
      <alignment horizontal="center" vertical="center"/>
    </xf>
    <xf numFmtId="176" fontId="11" fillId="0" borderId="65" xfId="0" applyNumberFormat="1" applyFont="1" applyBorder="1" applyAlignment="1">
      <alignment horizontal="center" vertical="center"/>
    </xf>
    <xf numFmtId="176" fontId="9" fillId="0" borderId="0" xfId="0" applyNumberFormat="1" applyFont="1" applyBorder="1">
      <alignment vertical="center"/>
    </xf>
    <xf numFmtId="176" fontId="11" fillId="0" borderId="62" xfId="0" applyNumberFormat="1" applyFont="1" applyBorder="1">
      <alignment vertical="center"/>
    </xf>
    <xf numFmtId="0" fontId="0" fillId="0" borderId="15" xfId="0" applyBorder="1" applyAlignment="1"/>
    <xf numFmtId="0" fontId="0" fillId="0" borderId="15" xfId="0" applyBorder="1">
      <alignment vertical="center"/>
    </xf>
    <xf numFmtId="0" fontId="0" fillId="0" borderId="0" xfId="0" applyBorder="1">
      <alignment vertical="center"/>
    </xf>
    <xf numFmtId="176" fontId="10" fillId="0" borderId="5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6" fontId="15" fillId="0" borderId="5" xfId="0" applyNumberFormat="1" applyFont="1" applyBorder="1" applyAlignment="1" applyProtection="1">
      <alignment vertical="center"/>
      <protection locked="0"/>
    </xf>
    <xf numFmtId="176" fontId="23" fillId="0" borderId="5" xfId="0" applyNumberFormat="1" applyFont="1" applyBorder="1" applyAlignment="1">
      <alignment vertical="center"/>
    </xf>
    <xf numFmtId="176" fontId="24" fillId="0" borderId="0" xfId="0" applyNumberFormat="1" applyFont="1">
      <alignment vertical="center"/>
    </xf>
    <xf numFmtId="176" fontId="14" fillId="0" borderId="5" xfId="0" applyNumberFormat="1" applyFont="1" applyBorder="1" applyAlignment="1">
      <alignment vertical="center"/>
    </xf>
    <xf numFmtId="176" fontId="15" fillId="0" borderId="5" xfId="0" applyNumberFormat="1" applyFont="1" applyBorder="1" applyAlignment="1">
      <alignment vertical="center"/>
    </xf>
    <xf numFmtId="176" fontId="26" fillId="0" borderId="5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77" xfId="0" applyNumberFormat="1" applyFont="1" applyBorder="1" applyAlignment="1">
      <alignment horizontal="right" vertical="center"/>
    </xf>
    <xf numFmtId="176" fontId="10" fillId="0" borderId="78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76" fontId="9" fillId="0" borderId="6" xfId="0" applyNumberFormat="1" applyFont="1" applyBorder="1" applyAlignment="1">
      <alignment horizontal="center" vertical="center"/>
    </xf>
    <xf numFmtId="176" fontId="9" fillId="0" borderId="89" xfId="0" applyNumberFormat="1" applyFont="1" applyBorder="1" applyAlignment="1">
      <alignment horizontal="center" vertical="center"/>
    </xf>
    <xf numFmtId="176" fontId="14" fillId="0" borderId="24" xfId="0" applyNumberFormat="1" applyFont="1" applyBorder="1" applyAlignment="1">
      <alignment horizontal="center" vertical="center"/>
    </xf>
    <xf numFmtId="176" fontId="14" fillId="0" borderId="22" xfId="0" applyNumberFormat="1" applyFont="1" applyBorder="1" applyAlignment="1">
      <alignment horizontal="center" vertical="center"/>
    </xf>
    <xf numFmtId="176" fontId="15" fillId="3" borderId="28" xfId="0" applyNumberFormat="1" applyFont="1" applyFill="1" applyBorder="1" applyAlignment="1" applyProtection="1">
      <alignment horizontal="right" vertical="center"/>
      <protection locked="0"/>
    </xf>
    <xf numFmtId="176" fontId="15" fillId="3" borderId="11" xfId="0" applyNumberFormat="1" applyFont="1" applyFill="1" applyBorder="1" applyAlignment="1" applyProtection="1">
      <alignment horizontal="right" vertical="center"/>
      <protection locked="0"/>
    </xf>
    <xf numFmtId="176" fontId="15" fillId="3" borderId="88" xfId="0" applyNumberFormat="1" applyFont="1" applyFill="1" applyBorder="1" applyAlignment="1" applyProtection="1">
      <alignment horizontal="right" vertical="center"/>
      <protection locked="0"/>
    </xf>
    <xf numFmtId="176" fontId="15" fillId="3" borderId="78" xfId="0" applyNumberFormat="1" applyFont="1" applyFill="1" applyBorder="1" applyAlignment="1" applyProtection="1">
      <alignment horizontal="right" vertical="center"/>
      <protection locked="0"/>
    </xf>
    <xf numFmtId="176" fontId="14" fillId="0" borderId="89" xfId="0" applyNumberFormat="1" applyFont="1" applyBorder="1" applyAlignment="1">
      <alignment horizontal="center" vertical="center"/>
    </xf>
    <xf numFmtId="176" fontId="26" fillId="0" borderId="28" xfId="0" applyNumberFormat="1" applyFont="1" applyBorder="1" applyAlignment="1">
      <alignment horizontal="right" vertical="center"/>
    </xf>
    <xf numFmtId="176" fontId="26" fillId="0" borderId="11" xfId="0" applyNumberFormat="1" applyFont="1" applyBorder="1" applyAlignment="1">
      <alignment horizontal="right" vertical="center"/>
    </xf>
    <xf numFmtId="176" fontId="26" fillId="0" borderId="88" xfId="0" applyNumberFormat="1" applyFont="1" applyBorder="1" applyAlignment="1">
      <alignment horizontal="right" vertical="center"/>
    </xf>
    <xf numFmtId="176" fontId="26" fillId="0" borderId="78" xfId="0" applyNumberFormat="1" applyFont="1" applyBorder="1" applyAlignment="1">
      <alignment horizontal="right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79" xfId="0" applyNumberFormat="1" applyFont="1" applyBorder="1" applyAlignment="1">
      <alignment horizontal="right" vertical="center"/>
    </xf>
    <xf numFmtId="176" fontId="26" fillId="3" borderId="28" xfId="0" applyNumberFormat="1" applyFont="1" applyFill="1" applyBorder="1" applyAlignment="1">
      <alignment horizontal="right" vertical="center"/>
    </xf>
    <xf numFmtId="176" fontId="26" fillId="3" borderId="11" xfId="0" applyNumberFormat="1" applyFont="1" applyFill="1" applyBorder="1" applyAlignment="1">
      <alignment horizontal="right" vertical="center"/>
    </xf>
    <xf numFmtId="176" fontId="26" fillId="3" borderId="88" xfId="0" applyNumberFormat="1" applyFont="1" applyFill="1" applyBorder="1" applyAlignment="1">
      <alignment horizontal="right" vertical="center"/>
    </xf>
    <xf numFmtId="176" fontId="26" fillId="3" borderId="78" xfId="0" applyNumberFormat="1" applyFont="1" applyFill="1" applyBorder="1" applyAlignment="1">
      <alignment horizontal="right" vertical="center"/>
    </xf>
    <xf numFmtId="176" fontId="23" fillId="0" borderId="12" xfId="0" applyNumberFormat="1" applyFont="1" applyBorder="1" applyAlignment="1">
      <alignment horizontal="center" vertical="center"/>
    </xf>
    <xf numFmtId="176" fontId="23" fillId="0" borderId="79" xfId="0" applyNumberFormat="1" applyFont="1" applyBorder="1" applyAlignment="1">
      <alignment horizontal="center" vertical="center"/>
    </xf>
    <xf numFmtId="176" fontId="15" fillId="3" borderId="28" xfId="0" applyNumberFormat="1" applyFont="1" applyFill="1" applyBorder="1" applyAlignment="1">
      <alignment horizontal="right" vertical="center"/>
    </xf>
    <xf numFmtId="176" fontId="15" fillId="3" borderId="11" xfId="0" applyNumberFormat="1" applyFont="1" applyFill="1" applyBorder="1" applyAlignment="1">
      <alignment horizontal="right" vertical="center"/>
    </xf>
    <xf numFmtId="176" fontId="15" fillId="3" borderId="88" xfId="0" applyNumberFormat="1" applyFont="1" applyFill="1" applyBorder="1" applyAlignment="1">
      <alignment horizontal="right" vertical="center"/>
    </xf>
    <xf numFmtId="176" fontId="15" fillId="3" borderId="78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0" fillId="0" borderId="0" xfId="0" applyFont="1" applyAlignment="1"/>
    <xf numFmtId="176" fontId="25" fillId="2" borderId="1" xfId="0" applyNumberFormat="1" applyFont="1" applyFill="1" applyBorder="1" applyAlignment="1">
      <alignment horizontal="left" vertical="center"/>
    </xf>
    <xf numFmtId="176" fontId="25" fillId="2" borderId="2" xfId="0" applyNumberFormat="1" applyFont="1" applyFill="1" applyBorder="1" applyAlignment="1">
      <alignment horizontal="left" vertical="center"/>
    </xf>
    <xf numFmtId="176" fontId="26" fillId="0" borderId="97" xfId="0" applyNumberFormat="1" applyFont="1" applyBorder="1" applyAlignment="1">
      <alignment horizontal="center" vertical="center" wrapText="1"/>
    </xf>
    <xf numFmtId="176" fontId="26" fillId="0" borderId="2" xfId="0" applyNumberFormat="1" applyFont="1" applyBorder="1" applyAlignment="1">
      <alignment horizontal="center" vertical="center"/>
    </xf>
    <xf numFmtId="176" fontId="26" fillId="0" borderId="3" xfId="0" applyNumberFormat="1" applyFont="1" applyBorder="1" applyAlignment="1">
      <alignment horizontal="center" vertical="center"/>
    </xf>
    <xf numFmtId="176" fontId="15" fillId="3" borderId="21" xfId="0" applyNumberFormat="1" applyFont="1" applyFill="1" applyBorder="1" applyProtection="1">
      <alignment vertical="center"/>
      <protection locked="0"/>
    </xf>
    <xf numFmtId="176" fontId="15" fillId="3" borderId="19" xfId="0" applyNumberFormat="1" applyFont="1" applyFill="1" applyBorder="1" applyProtection="1">
      <alignment vertical="center"/>
      <protection locked="0"/>
    </xf>
    <xf numFmtId="176" fontId="15" fillId="3" borderId="61" xfId="0" applyNumberFormat="1" applyFont="1" applyFill="1" applyBorder="1" applyProtection="1">
      <alignment vertical="center"/>
      <protection locked="0"/>
    </xf>
    <xf numFmtId="176" fontId="15" fillId="3" borderId="26" xfId="0" applyNumberFormat="1" applyFont="1" applyFill="1" applyBorder="1" applyProtection="1">
      <alignment vertical="center"/>
      <protection locked="0"/>
    </xf>
    <xf numFmtId="176" fontId="23" fillId="0" borderId="19" xfId="0" applyNumberFormat="1" applyFont="1" applyBorder="1" applyAlignment="1">
      <alignment horizontal="center" vertical="center"/>
    </xf>
    <xf numFmtId="176" fontId="23" fillId="0" borderId="26" xfId="0" applyNumberFormat="1" applyFont="1" applyBorder="1" applyAlignment="1">
      <alignment horizontal="center" vertical="center"/>
    </xf>
    <xf numFmtId="176" fontId="23" fillId="0" borderId="20" xfId="0" applyNumberFormat="1" applyFont="1" applyBorder="1" applyAlignment="1">
      <alignment horizontal="center" vertical="center"/>
    </xf>
    <xf numFmtId="176" fontId="15" fillId="3" borderId="61" xfId="0" applyNumberFormat="1" applyFont="1" applyFill="1" applyBorder="1" applyAlignment="1" applyProtection="1">
      <alignment horizontal="right" vertical="center"/>
      <protection locked="0"/>
    </xf>
    <xf numFmtId="176" fontId="15" fillId="3" borderId="26" xfId="0" applyNumberFormat="1" applyFont="1" applyFill="1" applyBorder="1" applyAlignment="1" applyProtection="1">
      <alignment horizontal="right" vertical="center"/>
      <protection locked="0"/>
    </xf>
    <xf numFmtId="176" fontId="10" fillId="0" borderId="7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77" xfId="0" applyNumberFormat="1" applyFont="1" applyBorder="1">
      <alignment vertical="center"/>
    </xf>
    <xf numFmtId="176" fontId="10" fillId="0" borderId="78" xfId="0" applyNumberFormat="1" applyFont="1" applyBorder="1">
      <alignment vertical="center"/>
    </xf>
    <xf numFmtId="0" fontId="0" fillId="0" borderId="0" xfId="0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176" fontId="15" fillId="3" borderId="21" xfId="0" applyNumberFormat="1" applyFont="1" applyFill="1" applyBorder="1" applyAlignment="1">
      <alignment horizontal="right" vertical="center"/>
    </xf>
    <xf numFmtId="176" fontId="15" fillId="3" borderId="19" xfId="0" applyNumberFormat="1" applyFont="1" applyFill="1" applyBorder="1" applyAlignment="1">
      <alignment horizontal="right" vertical="center"/>
    </xf>
    <xf numFmtId="176" fontId="14" fillId="0" borderId="20" xfId="0" applyNumberFormat="1" applyFont="1" applyBorder="1" applyAlignment="1">
      <alignment horizontal="right" vertical="center"/>
    </xf>
    <xf numFmtId="176" fontId="26" fillId="3" borderId="21" xfId="0" applyNumberFormat="1" applyFont="1" applyFill="1" applyBorder="1" applyAlignment="1">
      <alignment horizontal="right" vertical="center"/>
    </xf>
    <xf numFmtId="176" fontId="26" fillId="3" borderId="19" xfId="0" applyNumberFormat="1" applyFont="1" applyFill="1" applyBorder="1" applyAlignment="1">
      <alignment horizontal="right" vertical="center"/>
    </xf>
    <xf numFmtId="176" fontId="14" fillId="0" borderId="98" xfId="0" applyNumberFormat="1" applyFont="1" applyFill="1" applyBorder="1" applyAlignment="1">
      <alignment horizontal="center" vertical="center"/>
    </xf>
    <xf numFmtId="176" fontId="14" fillId="0" borderId="99" xfId="0" applyNumberFormat="1" applyFont="1" applyFill="1" applyBorder="1" applyAlignment="1">
      <alignment horizontal="center" vertical="center"/>
    </xf>
    <xf numFmtId="176" fontId="26" fillId="0" borderId="19" xfId="0" applyNumberFormat="1" applyFont="1" applyBorder="1" applyAlignment="1">
      <alignment horizontal="right" vertical="center"/>
    </xf>
    <xf numFmtId="176" fontId="16" fillId="0" borderId="7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 vertical="center" wrapText="1"/>
    </xf>
    <xf numFmtId="176" fontId="16" fillId="0" borderId="15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8" xfId="0" applyNumberFormat="1" applyFont="1" applyBorder="1" applyAlignment="1">
      <alignment horizontal="center" vertical="center" wrapText="1"/>
    </xf>
    <xf numFmtId="176" fontId="16" fillId="0" borderId="19" xfId="0" applyNumberFormat="1" applyFont="1" applyBorder="1" applyAlignment="1">
      <alignment horizontal="center" vertical="center" wrapText="1"/>
    </xf>
    <xf numFmtId="176" fontId="16" fillId="0" borderId="22" xfId="0" applyNumberFormat="1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176" fontId="7" fillId="2" borderId="10" xfId="0" applyNumberFormat="1" applyFont="1" applyFill="1" applyBorder="1" applyAlignment="1">
      <alignment horizontal="left" vertical="center"/>
    </xf>
    <xf numFmtId="176" fontId="7" fillId="2" borderId="11" xfId="0" applyNumberFormat="1" applyFont="1" applyFill="1" applyBorder="1" applyAlignment="1">
      <alignment horizontal="left" vertical="center"/>
    </xf>
    <xf numFmtId="176" fontId="7" fillId="2" borderId="24" xfId="0" applyNumberFormat="1" applyFont="1" applyFill="1" applyBorder="1" applyAlignment="1">
      <alignment horizontal="left" vertical="center"/>
    </xf>
    <xf numFmtId="176" fontId="10" fillId="2" borderId="25" xfId="0" applyNumberFormat="1" applyFont="1" applyFill="1" applyBorder="1" applyAlignment="1">
      <alignment horizontal="center" vertical="center"/>
    </xf>
    <xf numFmtId="176" fontId="10" fillId="2" borderId="26" xfId="0" applyNumberFormat="1" applyFont="1" applyFill="1" applyBorder="1" applyAlignment="1">
      <alignment horizontal="center" vertical="center"/>
    </xf>
    <xf numFmtId="176" fontId="10" fillId="2" borderId="27" xfId="0" applyNumberFormat="1" applyFont="1" applyFill="1" applyBorder="1" applyAlignment="1">
      <alignment horizontal="center" vertical="center"/>
    </xf>
    <xf numFmtId="176" fontId="11" fillId="0" borderId="10" xfId="0" applyNumberFormat="1" applyFont="1" applyBorder="1" applyAlignment="1">
      <alignment horizontal="left" vertical="center"/>
    </xf>
    <xf numFmtId="176" fontId="11" fillId="0" borderId="11" xfId="0" applyNumberFormat="1" applyFont="1" applyBorder="1" applyAlignment="1">
      <alignment horizontal="left" vertical="center"/>
    </xf>
    <xf numFmtId="176" fontId="11" fillId="0" borderId="12" xfId="0" applyNumberFormat="1" applyFont="1" applyBorder="1" applyAlignment="1">
      <alignment horizontal="left" vertical="center"/>
    </xf>
    <xf numFmtId="176" fontId="12" fillId="0" borderId="28" xfId="0" applyNumberFormat="1" applyFont="1" applyBorder="1" applyAlignment="1">
      <alignment horizontal="left" vertical="center"/>
    </xf>
    <xf numFmtId="176" fontId="12" fillId="0" borderId="11" xfId="0" applyNumberFormat="1" applyFont="1" applyBorder="1" applyAlignment="1">
      <alignment horizontal="left" vertical="center"/>
    </xf>
    <xf numFmtId="176" fontId="12" fillId="0" borderId="12" xfId="0" applyNumberFormat="1" applyFont="1" applyBorder="1" applyAlignment="1">
      <alignment horizontal="left" vertical="center"/>
    </xf>
    <xf numFmtId="176" fontId="10" fillId="3" borderId="28" xfId="0" applyNumberFormat="1" applyFont="1" applyFill="1" applyBorder="1" applyAlignment="1" applyProtection="1">
      <alignment horizontal="right" vertical="center"/>
      <protection locked="0"/>
    </xf>
    <xf numFmtId="176" fontId="10" fillId="3" borderId="11" xfId="0" applyNumberFormat="1" applyFont="1" applyFill="1" applyBorder="1" applyAlignment="1" applyProtection="1">
      <alignment horizontal="right" vertical="center"/>
      <protection locked="0"/>
    </xf>
    <xf numFmtId="176" fontId="10" fillId="3" borderId="13" xfId="0" applyNumberFormat="1" applyFont="1" applyFill="1" applyBorder="1" applyAlignment="1" applyProtection="1">
      <alignment horizontal="right" vertical="center"/>
      <protection locked="0"/>
    </xf>
    <xf numFmtId="176" fontId="10" fillId="3" borderId="0" xfId="0" applyNumberFormat="1" applyFont="1" applyFill="1" applyAlignment="1" applyProtection="1">
      <alignment horizontal="right" vertical="center"/>
      <protection locked="0"/>
    </xf>
    <xf numFmtId="176" fontId="9" fillId="0" borderId="24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7" fillId="0" borderId="28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7" fillId="0" borderId="21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176" fontId="7" fillId="0" borderId="22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176" fontId="10" fillId="0" borderId="13" xfId="0" applyNumberFormat="1" applyFont="1" applyBorder="1" applyAlignment="1">
      <alignment horizontal="center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17" xfId="0" applyNumberFormat="1" applyFont="1" applyBorder="1" applyAlignment="1">
      <alignment horizontal="center" vertical="center" wrapText="1"/>
    </xf>
    <xf numFmtId="176" fontId="7" fillId="0" borderId="23" xfId="0" applyNumberFormat="1" applyFont="1" applyBorder="1" applyAlignment="1">
      <alignment horizontal="center" vertical="center" wrapText="1"/>
    </xf>
    <xf numFmtId="176" fontId="10" fillId="3" borderId="61" xfId="0" applyNumberFormat="1" applyFont="1" applyFill="1" applyBorder="1" applyAlignment="1" applyProtection="1">
      <alignment horizontal="right" vertical="center"/>
      <protection locked="0"/>
    </xf>
    <xf numFmtId="176" fontId="10" fillId="3" borderId="26" xfId="0" applyNumberFormat="1" applyFont="1" applyFill="1" applyBorder="1" applyAlignment="1" applyProtection="1">
      <alignment horizontal="right" vertical="center"/>
      <protection locked="0"/>
    </xf>
    <xf numFmtId="176" fontId="7" fillId="0" borderId="25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horizontal="right" vertical="center"/>
    </xf>
    <xf numFmtId="176" fontId="7" fillId="0" borderId="63" xfId="0" applyNumberFormat="1" applyFont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  <xf numFmtId="176" fontId="10" fillId="0" borderId="26" xfId="0" applyNumberFormat="1" applyFont="1" applyBorder="1" applyAlignment="1">
      <alignment horizontal="right" vertical="center"/>
    </xf>
    <xf numFmtId="176" fontId="11" fillId="0" borderId="30" xfId="0" applyNumberFormat="1" applyFont="1" applyBorder="1" applyAlignment="1">
      <alignment horizontal="left" vertical="center"/>
    </xf>
    <xf numFmtId="176" fontId="11" fillId="0" borderId="31" xfId="0" applyNumberFormat="1" applyFont="1" applyBorder="1" applyAlignment="1">
      <alignment horizontal="left" vertical="center"/>
    </xf>
    <xf numFmtId="176" fontId="11" fillId="0" borderId="32" xfId="0" applyNumberFormat="1" applyFont="1" applyBorder="1" applyAlignment="1">
      <alignment horizontal="left" vertical="center"/>
    </xf>
    <xf numFmtId="176" fontId="11" fillId="0" borderId="15" xfId="0" applyNumberFormat="1" applyFont="1" applyBorder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176" fontId="11" fillId="0" borderId="16" xfId="0" applyNumberFormat="1" applyFont="1" applyBorder="1" applyAlignment="1">
      <alignment horizontal="left" vertical="center"/>
    </xf>
    <xf numFmtId="176" fontId="11" fillId="0" borderId="39" xfId="0" applyNumberFormat="1" applyFont="1" applyBorder="1" applyAlignment="1">
      <alignment horizontal="left" vertical="center"/>
    </xf>
    <xf numFmtId="176" fontId="11" fillId="0" borderId="40" xfId="0" applyNumberFormat="1" applyFont="1" applyBorder="1" applyAlignment="1">
      <alignment horizontal="left" vertical="center"/>
    </xf>
    <xf numFmtId="176" fontId="11" fillId="0" borderId="41" xfId="0" applyNumberFormat="1" applyFont="1" applyBorder="1" applyAlignment="1">
      <alignment horizontal="left" vertical="center"/>
    </xf>
    <xf numFmtId="176" fontId="12" fillId="0" borderId="30" xfId="0" applyNumberFormat="1" applyFont="1" applyBorder="1" applyAlignment="1">
      <alignment horizontal="left" vertical="center"/>
    </xf>
    <xf numFmtId="176" fontId="12" fillId="0" borderId="31" xfId="0" applyNumberFormat="1" applyFont="1" applyBorder="1" applyAlignment="1">
      <alignment horizontal="left" vertical="center"/>
    </xf>
    <xf numFmtId="176" fontId="12" fillId="0" borderId="32" xfId="0" applyNumberFormat="1" applyFont="1" applyBorder="1" applyAlignment="1">
      <alignment horizontal="left" vertical="center"/>
    </xf>
    <xf numFmtId="176" fontId="12" fillId="0" borderId="15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2" fillId="0" borderId="16" xfId="0" applyNumberFormat="1" applyFont="1" applyBorder="1" applyAlignment="1">
      <alignment horizontal="left" vertical="center"/>
    </xf>
    <xf numFmtId="176" fontId="7" fillId="2" borderId="25" xfId="0" applyNumberFormat="1" applyFont="1" applyFill="1" applyBorder="1" applyAlignment="1">
      <alignment horizontal="center" vertical="center"/>
    </xf>
    <xf numFmtId="176" fontId="7" fillId="2" borderId="26" xfId="0" applyNumberFormat="1" applyFont="1" applyFill="1" applyBorder="1" applyAlignment="1">
      <alignment horizontal="center" vertical="center"/>
    </xf>
    <xf numFmtId="176" fontId="7" fillId="2" borderId="27" xfId="0" applyNumberFormat="1" applyFont="1" applyFill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176" fontId="11" fillId="0" borderId="16" xfId="0" applyNumberFormat="1" applyFont="1" applyBorder="1" applyAlignment="1">
      <alignment horizontal="center" vertical="center"/>
    </xf>
    <xf numFmtId="176" fontId="11" fillId="0" borderId="20" xfId="0" applyNumberFormat="1" applyFont="1" applyBorder="1" applyAlignment="1">
      <alignment horizontal="center" vertical="center"/>
    </xf>
    <xf numFmtId="176" fontId="11" fillId="0" borderId="19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18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left" vertical="center"/>
    </xf>
    <xf numFmtId="176" fontId="11" fillId="0" borderId="18" xfId="0" applyNumberFormat="1" applyFont="1" applyBorder="1" applyAlignment="1">
      <alignment horizontal="left" vertical="center"/>
    </xf>
    <xf numFmtId="176" fontId="11" fillId="0" borderId="19" xfId="0" applyNumberFormat="1" applyFont="1" applyBorder="1" applyAlignment="1">
      <alignment horizontal="left" vertical="center"/>
    </xf>
    <xf numFmtId="176" fontId="11" fillId="0" borderId="20" xfId="0" applyNumberFormat="1" applyFont="1" applyBorder="1" applyAlignment="1">
      <alignment horizontal="left" vertical="center"/>
    </xf>
    <xf numFmtId="176" fontId="10" fillId="3" borderId="64" xfId="0" applyNumberFormat="1" applyFont="1" applyFill="1" applyBorder="1" applyAlignment="1" applyProtection="1">
      <alignment horizontal="right" vertical="center"/>
      <protection locked="0"/>
    </xf>
    <xf numFmtId="176" fontId="10" fillId="3" borderId="65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Border="1" applyAlignment="1">
      <alignment horizontal="right" vertical="center"/>
    </xf>
    <xf numFmtId="176" fontId="10" fillId="3" borderId="36" xfId="0" applyNumberFormat="1" applyFont="1" applyFill="1" applyBorder="1" applyAlignment="1" applyProtection="1">
      <alignment horizontal="right" vertical="center"/>
      <protection locked="0"/>
    </xf>
    <xf numFmtId="176" fontId="10" fillId="3" borderId="37" xfId="0" applyNumberFormat="1" applyFont="1" applyFill="1" applyBorder="1" applyAlignment="1" applyProtection="1">
      <alignment horizontal="right" vertical="center"/>
      <protection locked="0"/>
    </xf>
    <xf numFmtId="176" fontId="7" fillId="0" borderId="49" xfId="0" applyNumberFormat="1" applyFont="1" applyBorder="1" applyAlignment="1">
      <alignment horizontal="right" vertical="center"/>
    </xf>
    <xf numFmtId="176" fontId="13" fillId="0" borderId="37" xfId="0" applyNumberFormat="1" applyFont="1" applyBorder="1" applyAlignment="1">
      <alignment horizontal="left" vertical="center"/>
    </xf>
    <xf numFmtId="176" fontId="13" fillId="0" borderId="38" xfId="0" applyNumberFormat="1" applyFont="1" applyBorder="1" applyAlignment="1">
      <alignment horizontal="left" vertical="center"/>
    </xf>
    <xf numFmtId="176" fontId="10" fillId="3" borderId="48" xfId="0" applyNumberFormat="1" applyFont="1" applyFill="1" applyBorder="1" applyAlignment="1" applyProtection="1">
      <alignment horizontal="right" vertical="center"/>
      <protection locked="0"/>
    </xf>
    <xf numFmtId="176" fontId="10" fillId="3" borderId="49" xfId="0" applyNumberFormat="1" applyFont="1" applyFill="1" applyBorder="1" applyAlignment="1" applyProtection="1">
      <alignment horizontal="right" vertical="center"/>
      <protection locked="0"/>
    </xf>
    <xf numFmtId="176" fontId="7" fillId="0" borderId="55" xfId="0" applyNumberFormat="1" applyFont="1" applyBorder="1" applyAlignment="1">
      <alignment horizontal="right" vertical="center"/>
    </xf>
    <xf numFmtId="176" fontId="7" fillId="0" borderId="56" xfId="0" applyNumberFormat="1" applyFont="1" applyBorder="1" applyAlignment="1">
      <alignment horizontal="right" vertical="center"/>
    </xf>
    <xf numFmtId="176" fontId="7" fillId="0" borderId="60" xfId="0" applyNumberFormat="1" applyFont="1" applyBorder="1" applyAlignment="1">
      <alignment horizontal="right" vertical="center"/>
    </xf>
    <xf numFmtId="176" fontId="10" fillId="0" borderId="55" xfId="0" applyNumberFormat="1" applyFont="1" applyBorder="1" applyAlignment="1">
      <alignment horizontal="right" vertical="center"/>
    </xf>
    <xf numFmtId="176" fontId="10" fillId="0" borderId="56" xfId="0" applyNumberFormat="1" applyFont="1" applyBorder="1" applyAlignment="1">
      <alignment horizontal="right" vertical="center"/>
    </xf>
    <xf numFmtId="176" fontId="10" fillId="0" borderId="73" xfId="0" applyNumberFormat="1" applyFont="1" applyBorder="1" applyAlignment="1">
      <alignment horizontal="right" vertical="center"/>
    </xf>
    <xf numFmtId="176" fontId="10" fillId="0" borderId="65" xfId="0" applyNumberFormat="1" applyFont="1" applyBorder="1" applyAlignment="1">
      <alignment horizontal="right" vertical="center"/>
    </xf>
    <xf numFmtId="176" fontId="7" fillId="0" borderId="53" xfId="0" applyNumberFormat="1" applyFont="1" applyBorder="1" applyAlignment="1">
      <alignment horizontal="right" vertical="center"/>
    </xf>
    <xf numFmtId="176" fontId="7" fillId="0" borderId="37" xfId="0" applyNumberFormat="1" applyFont="1" applyBorder="1" applyAlignment="1">
      <alignment horizontal="right" vertical="center"/>
    </xf>
    <xf numFmtId="176" fontId="7" fillId="0" borderId="76" xfId="0" applyNumberFormat="1" applyFont="1" applyBorder="1" applyAlignment="1">
      <alignment horizontal="right" vertical="center"/>
    </xf>
    <xf numFmtId="176" fontId="10" fillId="0" borderId="53" xfId="0" applyNumberFormat="1" applyFont="1" applyBorder="1" applyAlignment="1">
      <alignment horizontal="right" vertical="center"/>
    </xf>
    <xf numFmtId="176" fontId="10" fillId="0" borderId="3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36" xfId="0" applyNumberFormat="1" applyFont="1" applyBorder="1" applyAlignment="1">
      <alignment horizontal="right" vertical="center"/>
    </xf>
    <xf numFmtId="176" fontId="7" fillId="0" borderId="52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center" vertical="center"/>
    </xf>
    <xf numFmtId="176" fontId="7" fillId="2" borderId="25" xfId="0" applyNumberFormat="1" applyFont="1" applyFill="1" applyBorder="1" applyAlignment="1">
      <alignment horizontal="left" vertical="center"/>
    </xf>
    <xf numFmtId="176" fontId="7" fillId="2" borderId="26" xfId="0" applyNumberFormat="1" applyFont="1" applyFill="1" applyBorder="1" applyAlignment="1">
      <alignment horizontal="left" vertical="center"/>
    </xf>
    <xf numFmtId="176" fontId="7" fillId="2" borderId="27" xfId="0" applyNumberFormat="1" applyFont="1" applyFill="1" applyBorder="1" applyAlignment="1">
      <alignment horizontal="left" vertical="center"/>
    </xf>
    <xf numFmtId="176" fontId="12" fillId="0" borderId="18" xfId="0" applyNumberFormat="1" applyFont="1" applyBorder="1" applyAlignment="1">
      <alignment horizontal="left" vertical="center"/>
    </xf>
    <xf numFmtId="176" fontId="12" fillId="0" borderId="19" xfId="0" applyNumberFormat="1" applyFont="1" applyBorder="1" applyAlignment="1">
      <alignment horizontal="left" vertical="center"/>
    </xf>
    <xf numFmtId="176" fontId="12" fillId="0" borderId="20" xfId="0" applyNumberFormat="1" applyFont="1" applyBorder="1" applyAlignment="1">
      <alignment horizontal="left" vertical="center"/>
    </xf>
    <xf numFmtId="176" fontId="7" fillId="0" borderId="68" xfId="0" applyNumberFormat="1" applyFont="1" applyBorder="1" applyAlignment="1">
      <alignment horizontal="right" vertical="center"/>
    </xf>
    <xf numFmtId="176" fontId="7" fillId="0" borderId="69" xfId="0" applyNumberFormat="1" applyFont="1" applyBorder="1" applyAlignment="1">
      <alignment horizontal="right" vertical="center"/>
    </xf>
    <xf numFmtId="176" fontId="7" fillId="0" borderId="70" xfId="0" applyNumberFormat="1" applyFont="1" applyBorder="1" applyAlignment="1">
      <alignment horizontal="right" vertical="center"/>
    </xf>
    <xf numFmtId="176" fontId="7" fillId="0" borderId="72" xfId="0" applyNumberFormat="1" applyFont="1" applyBorder="1" applyAlignment="1">
      <alignment horizontal="right" vertical="center"/>
    </xf>
    <xf numFmtId="176" fontId="11" fillId="0" borderId="22" xfId="0" applyNumberFormat="1" applyFont="1" applyBorder="1" applyAlignment="1">
      <alignment horizontal="center" vertical="center"/>
    </xf>
    <xf numFmtId="176" fontId="15" fillId="3" borderId="57" xfId="0" applyNumberFormat="1" applyFont="1" applyFill="1" applyBorder="1" applyAlignment="1" applyProtection="1">
      <alignment horizontal="right" vertical="center"/>
      <protection locked="0"/>
    </xf>
    <xf numFmtId="176" fontId="15" fillId="3" borderId="56" xfId="0" applyNumberFormat="1" applyFont="1" applyFill="1" applyBorder="1" applyAlignment="1" applyProtection="1">
      <alignment horizontal="right" vertical="center"/>
      <protection locked="0"/>
    </xf>
    <xf numFmtId="176" fontId="16" fillId="0" borderId="55" xfId="0" applyNumberFormat="1" applyFont="1" applyFill="1" applyBorder="1" applyAlignment="1">
      <alignment horizontal="right" vertical="center"/>
    </xf>
    <xf numFmtId="176" fontId="16" fillId="0" borderId="56" xfId="0" applyNumberFormat="1" applyFont="1" applyFill="1" applyBorder="1" applyAlignment="1">
      <alignment horizontal="right" vertical="center"/>
    </xf>
    <xf numFmtId="176" fontId="16" fillId="0" borderId="57" xfId="0" applyNumberFormat="1" applyFont="1" applyFill="1" applyBorder="1" applyAlignment="1">
      <alignment horizontal="right" vertical="center"/>
    </xf>
    <xf numFmtId="176" fontId="16" fillId="0" borderId="60" xfId="0" applyNumberFormat="1" applyFont="1" applyFill="1" applyBorder="1" applyAlignment="1">
      <alignment horizontal="right" vertical="center"/>
    </xf>
    <xf numFmtId="176" fontId="15" fillId="0" borderId="55" xfId="0" applyNumberFormat="1" applyFont="1" applyBorder="1" applyAlignment="1">
      <alignment horizontal="right" vertical="center"/>
    </xf>
    <xf numFmtId="176" fontId="15" fillId="0" borderId="56" xfId="0" applyNumberFormat="1" applyFont="1" applyBorder="1" applyAlignment="1">
      <alignment horizontal="right" vertical="center"/>
    </xf>
    <xf numFmtId="176" fontId="7" fillId="0" borderId="61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left" vertical="center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62" xfId="0" applyNumberFormat="1" applyFont="1" applyBorder="1" applyAlignment="1">
      <alignment horizontal="left" vertical="center" shrinkToFit="1"/>
    </xf>
    <xf numFmtId="176" fontId="7" fillId="2" borderId="15" xfId="0" applyNumberFormat="1" applyFont="1" applyFill="1" applyBorder="1" applyAlignment="1">
      <alignment horizontal="left" vertical="center"/>
    </xf>
    <xf numFmtId="176" fontId="7" fillId="2" borderId="0" xfId="0" applyNumberFormat="1" applyFont="1" applyFill="1" applyAlignment="1">
      <alignment horizontal="left" vertical="center"/>
    </xf>
    <xf numFmtId="176" fontId="7" fillId="2" borderId="14" xfId="0" applyNumberFormat="1" applyFont="1" applyFill="1" applyBorder="1" applyAlignment="1">
      <alignment horizontal="left" vertical="center"/>
    </xf>
    <xf numFmtId="176" fontId="10" fillId="3" borderId="70" xfId="0" applyNumberFormat="1" applyFont="1" applyFill="1" applyBorder="1" applyAlignment="1" applyProtection="1">
      <alignment horizontal="right" vertical="center"/>
      <protection locked="0"/>
    </xf>
    <xf numFmtId="176" fontId="10" fillId="3" borderId="69" xfId="0" applyNumberFormat="1" applyFont="1" applyFill="1" applyBorder="1" applyAlignment="1" applyProtection="1">
      <alignment horizontal="right" vertical="center"/>
      <protection locked="0"/>
    </xf>
    <xf numFmtId="176" fontId="7" fillId="0" borderId="73" xfId="0" applyNumberFormat="1" applyFont="1" applyBorder="1" applyAlignment="1">
      <alignment horizontal="right" vertical="center"/>
    </xf>
    <xf numFmtId="176" fontId="7" fillId="0" borderId="65" xfId="0" applyNumberFormat="1" applyFont="1" applyBorder="1" applyAlignment="1">
      <alignment horizontal="right" vertical="center"/>
    </xf>
    <xf numFmtId="176" fontId="7" fillId="0" borderId="64" xfId="0" applyNumberFormat="1" applyFont="1" applyBorder="1" applyAlignment="1">
      <alignment horizontal="right" vertical="center"/>
    </xf>
    <xf numFmtId="176" fontId="7" fillId="0" borderId="96" xfId="0" applyNumberFormat="1" applyFont="1" applyBorder="1" applyAlignment="1">
      <alignment horizontal="right" vertical="center"/>
    </xf>
    <xf numFmtId="176" fontId="10" fillId="3" borderId="57" xfId="0" applyNumberFormat="1" applyFont="1" applyFill="1" applyBorder="1" applyAlignment="1" applyProtection="1">
      <alignment horizontal="right" vertical="center"/>
      <protection locked="0"/>
    </xf>
    <xf numFmtId="176" fontId="10" fillId="3" borderId="56" xfId="0" applyNumberFormat="1" applyFont="1" applyFill="1" applyBorder="1" applyAlignment="1" applyProtection="1">
      <alignment horizontal="right" vertical="center"/>
      <protection locked="0"/>
    </xf>
    <xf numFmtId="176" fontId="7" fillId="0" borderId="57" xfId="0" applyNumberFormat="1" applyFont="1" applyBorder="1" applyAlignment="1">
      <alignment horizontal="right" vertical="center"/>
    </xf>
    <xf numFmtId="176" fontId="10" fillId="0" borderId="68" xfId="0" applyNumberFormat="1" applyFont="1" applyBorder="1" applyAlignment="1">
      <alignment horizontal="right" vertical="center"/>
    </xf>
    <xf numFmtId="176" fontId="10" fillId="0" borderId="69" xfId="0" applyNumberFormat="1" applyFont="1" applyBorder="1" applyAlignment="1">
      <alignment horizontal="right" vertical="center"/>
    </xf>
    <xf numFmtId="176" fontId="12" fillId="0" borderId="61" xfId="0" applyNumberFormat="1" applyFont="1" applyBorder="1" applyAlignment="1">
      <alignment horizontal="left" vertical="center" shrinkToFit="1"/>
    </xf>
    <xf numFmtId="176" fontId="7" fillId="0" borderId="75" xfId="0" applyNumberFormat="1" applyFont="1" applyBorder="1" applyAlignment="1">
      <alignment horizontal="right" vertical="center"/>
    </xf>
    <xf numFmtId="176" fontId="7" fillId="0" borderId="48" xfId="0" applyNumberFormat="1" applyFont="1" applyBorder="1" applyAlignment="1">
      <alignment horizontal="right" vertical="center"/>
    </xf>
    <xf numFmtId="176" fontId="10" fillId="0" borderId="75" xfId="0" applyNumberFormat="1" applyFont="1" applyBorder="1" applyAlignment="1">
      <alignment horizontal="right" vertical="center"/>
    </xf>
    <xf numFmtId="176" fontId="10" fillId="0" borderId="49" xfId="0" applyNumberFormat="1" applyFont="1" applyBorder="1" applyAlignment="1">
      <alignment horizontal="right" vertical="center"/>
    </xf>
    <xf numFmtId="176" fontId="15" fillId="0" borderId="25" xfId="0" applyNumberFormat="1" applyFont="1" applyBorder="1">
      <alignment vertical="center"/>
    </xf>
    <xf numFmtId="176" fontId="15" fillId="0" borderId="26" xfId="0" applyNumberFormat="1" applyFont="1" applyBorder="1">
      <alignment vertical="center"/>
    </xf>
    <xf numFmtId="176" fontId="15" fillId="3" borderId="28" xfId="0" applyNumberFormat="1" applyFont="1" applyFill="1" applyBorder="1" applyProtection="1">
      <alignment vertical="center"/>
      <protection locked="0"/>
    </xf>
    <xf numFmtId="176" fontId="15" fillId="3" borderId="11" xfId="0" applyNumberFormat="1" applyFont="1" applyFill="1" applyBorder="1" applyProtection="1">
      <alignment vertical="center"/>
      <protection locked="0"/>
    </xf>
    <xf numFmtId="176" fontId="16" fillId="0" borderId="10" xfId="0" applyNumberFormat="1" applyFont="1" applyBorder="1">
      <alignment vertical="center"/>
    </xf>
    <xf numFmtId="176" fontId="16" fillId="0" borderId="11" xfId="0" applyNumberFormat="1" applyFont="1" applyBorder="1">
      <alignment vertical="center"/>
    </xf>
    <xf numFmtId="176" fontId="16" fillId="0" borderId="61" xfId="0" applyNumberFormat="1" applyFont="1" applyBorder="1">
      <alignment vertical="center"/>
    </xf>
    <xf numFmtId="176" fontId="16" fillId="0" borderId="26" xfId="0" applyNumberFormat="1" applyFont="1" applyBorder="1">
      <alignment vertical="center"/>
    </xf>
    <xf numFmtId="176" fontId="16" fillId="0" borderId="63" xfId="0" applyNumberFormat="1" applyFont="1" applyBorder="1">
      <alignment vertical="center"/>
    </xf>
    <xf numFmtId="176" fontId="15" fillId="0" borderId="10" xfId="0" applyNumberFormat="1" applyFont="1" applyBorder="1">
      <alignment vertical="center"/>
    </xf>
    <xf numFmtId="176" fontId="15" fillId="0" borderId="11" xfId="0" applyNumberFormat="1" applyFont="1" applyBorder="1">
      <alignment vertical="center"/>
    </xf>
    <xf numFmtId="176" fontId="12" fillId="0" borderId="25" xfId="0" applyNumberFormat="1" applyFont="1" applyBorder="1" applyAlignment="1">
      <alignment horizontal="left" vertical="center"/>
    </xf>
    <xf numFmtId="176" fontId="12" fillId="0" borderId="26" xfId="0" applyNumberFormat="1" applyFont="1" applyBorder="1" applyAlignment="1">
      <alignment horizontal="left" vertical="center"/>
    </xf>
    <xf numFmtId="176" fontId="16" fillId="0" borderId="25" xfId="0" applyNumberFormat="1" applyFont="1" applyBorder="1">
      <alignment vertical="center"/>
    </xf>
    <xf numFmtId="176" fontId="8" fillId="2" borderId="25" xfId="0" applyNumberFormat="1" applyFont="1" applyFill="1" applyBorder="1" applyAlignment="1">
      <alignment horizontal="left" vertical="center"/>
    </xf>
    <xf numFmtId="176" fontId="8" fillId="2" borderId="26" xfId="0" applyNumberFormat="1" applyFont="1" applyFill="1" applyBorder="1" applyAlignment="1">
      <alignment horizontal="left" vertical="center"/>
    </xf>
    <xf numFmtId="176" fontId="8" fillId="2" borderId="27" xfId="0" applyNumberFormat="1" applyFont="1" applyFill="1" applyBorder="1" applyAlignment="1">
      <alignment horizontal="left" vertical="center"/>
    </xf>
    <xf numFmtId="176" fontId="12" fillId="0" borderId="77" xfId="0" applyNumberFormat="1" applyFont="1" applyBorder="1" applyAlignment="1">
      <alignment horizontal="left" vertical="center"/>
    </xf>
    <xf numFmtId="176" fontId="12" fillId="0" borderId="78" xfId="0" applyNumberFormat="1" applyFont="1" applyBorder="1" applyAlignment="1">
      <alignment horizontal="left" vertical="center"/>
    </xf>
    <xf numFmtId="176" fontId="12" fillId="0" borderId="79" xfId="0" applyNumberFormat="1" applyFont="1" applyBorder="1" applyAlignment="1">
      <alignment horizontal="left" vertical="center"/>
    </xf>
    <xf numFmtId="176" fontId="12" fillId="0" borderId="64" xfId="0" applyNumberFormat="1" applyFont="1" applyBorder="1" applyAlignment="1">
      <alignment horizontal="left" vertical="center" wrapText="1"/>
    </xf>
    <xf numFmtId="176" fontId="12" fillId="0" borderId="65" xfId="0" applyNumberFormat="1" applyFont="1" applyBorder="1" applyAlignment="1">
      <alignment horizontal="left" vertical="center" wrapText="1"/>
    </xf>
    <xf numFmtId="176" fontId="12" fillId="0" borderId="66" xfId="0" applyNumberFormat="1" applyFont="1" applyBorder="1" applyAlignment="1">
      <alignment horizontal="left" vertical="center" wrapText="1"/>
    </xf>
    <xf numFmtId="176" fontId="10" fillId="3" borderId="64" xfId="0" applyNumberFormat="1" applyFont="1" applyFill="1" applyBorder="1" applyProtection="1">
      <alignment vertical="center"/>
      <protection locked="0"/>
    </xf>
    <xf numFmtId="176" fontId="10" fillId="3" borderId="65" xfId="0" applyNumberFormat="1" applyFont="1" applyFill="1" applyBorder="1" applyProtection="1">
      <alignment vertical="center"/>
      <protection locked="0"/>
    </xf>
    <xf numFmtId="176" fontId="12" fillId="0" borderId="80" xfId="0" applyNumberFormat="1" applyFont="1" applyBorder="1" applyAlignment="1">
      <alignment horizontal="left" vertical="center"/>
    </xf>
    <xf numFmtId="176" fontId="12" fillId="0" borderId="81" xfId="0" applyNumberFormat="1" applyFont="1" applyBorder="1" applyAlignment="1">
      <alignment horizontal="left" vertical="center"/>
    </xf>
    <xf numFmtId="176" fontId="12" fillId="0" borderId="82" xfId="0" applyNumberFormat="1" applyFont="1" applyBorder="1" applyAlignment="1">
      <alignment horizontal="left" vertical="center"/>
    </xf>
    <xf numFmtId="176" fontId="15" fillId="3" borderId="80" xfId="0" applyNumberFormat="1" applyFont="1" applyFill="1" applyBorder="1" applyAlignment="1" applyProtection="1">
      <alignment horizontal="right" vertical="center"/>
      <protection locked="0"/>
    </xf>
    <xf numFmtId="176" fontId="15" fillId="3" borderId="81" xfId="0" applyNumberFormat="1" applyFont="1" applyFill="1" applyBorder="1" applyAlignment="1" applyProtection="1">
      <alignment horizontal="right" vertical="center"/>
      <protection locked="0"/>
    </xf>
    <xf numFmtId="176" fontId="16" fillId="0" borderId="84" xfId="0" applyNumberFormat="1" applyFont="1" applyBorder="1" applyAlignment="1">
      <alignment horizontal="right" vertical="center"/>
    </xf>
    <xf numFmtId="176" fontId="16" fillId="0" borderId="81" xfId="0" applyNumberFormat="1" applyFont="1" applyBorder="1" applyAlignment="1">
      <alignment horizontal="right" vertical="center"/>
    </xf>
    <xf numFmtId="176" fontId="16" fillId="0" borderId="80" xfId="0" applyNumberFormat="1" applyFont="1" applyBorder="1" applyAlignment="1">
      <alignment horizontal="right" vertical="center"/>
    </xf>
    <xf numFmtId="176" fontId="10" fillId="0" borderId="68" xfId="0" applyNumberFormat="1" applyFont="1" applyBorder="1">
      <alignment vertical="center"/>
    </xf>
    <xf numFmtId="176" fontId="10" fillId="0" borderId="69" xfId="0" applyNumberFormat="1" applyFont="1" applyBorder="1">
      <alignment vertical="center"/>
    </xf>
    <xf numFmtId="176" fontId="12" fillId="0" borderId="48" xfId="0" applyNumberFormat="1" applyFont="1" applyBorder="1" applyAlignment="1">
      <alignment horizontal="left" vertical="center" wrapText="1"/>
    </xf>
    <xf numFmtId="176" fontId="12" fillId="0" borderId="49" xfId="0" applyNumberFormat="1" applyFont="1" applyBorder="1" applyAlignment="1">
      <alignment horizontal="left" vertical="center" wrapText="1"/>
    </xf>
    <xf numFmtId="176" fontId="12" fillId="0" borderId="50" xfId="0" applyNumberFormat="1" applyFont="1" applyBorder="1" applyAlignment="1">
      <alignment horizontal="left" vertical="center" wrapText="1"/>
    </xf>
    <xf numFmtId="176" fontId="10" fillId="3" borderId="48" xfId="0" applyNumberFormat="1" applyFont="1" applyFill="1" applyBorder="1" applyProtection="1">
      <alignment vertical="center"/>
      <protection locked="0"/>
    </xf>
    <xf numFmtId="176" fontId="10" fillId="3" borderId="49" xfId="0" applyNumberFormat="1" applyFont="1" applyFill="1" applyBorder="1" applyProtection="1">
      <alignment vertical="center"/>
      <protection locked="0"/>
    </xf>
    <xf numFmtId="176" fontId="10" fillId="0" borderId="75" xfId="0" applyNumberFormat="1" applyFont="1" applyBorder="1">
      <alignment vertical="center"/>
    </xf>
    <xf numFmtId="176" fontId="10" fillId="0" borderId="49" xfId="0" applyNumberFormat="1" applyFont="1" applyBorder="1">
      <alignment vertical="center"/>
    </xf>
    <xf numFmtId="176" fontId="16" fillId="0" borderId="85" xfId="0" applyNumberFormat="1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right" vertical="center"/>
    </xf>
    <xf numFmtId="176" fontId="15" fillId="0" borderId="81" xfId="0" applyNumberFormat="1" applyFont="1" applyBorder="1" applyAlignment="1">
      <alignment horizontal="right" vertical="center"/>
    </xf>
    <xf numFmtId="176" fontId="2" fillId="2" borderId="7" xfId="0" applyNumberFormat="1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176" fontId="2" fillId="2" borderId="8" xfId="0" applyNumberFormat="1" applyFont="1" applyFill="1" applyBorder="1" applyAlignment="1">
      <alignment horizontal="left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86" xfId="0" applyNumberFormat="1" applyFont="1" applyBorder="1" applyAlignment="1">
      <alignment horizontal="center" vertical="center"/>
    </xf>
    <xf numFmtId="176" fontId="12" fillId="0" borderId="88" xfId="0" applyNumberFormat="1" applyFont="1" applyBorder="1" applyAlignment="1">
      <alignment horizontal="left" vertical="center"/>
    </xf>
    <xf numFmtId="176" fontId="10" fillId="3" borderId="28" xfId="0" applyNumberFormat="1" applyFont="1" applyFill="1" applyBorder="1" applyProtection="1">
      <alignment vertical="center"/>
      <protection locked="0"/>
    </xf>
    <xf numFmtId="176" fontId="10" fillId="3" borderId="11" xfId="0" applyNumberFormat="1" applyFont="1" applyFill="1" applyBorder="1" applyProtection="1">
      <alignment vertical="center"/>
      <protection locked="0"/>
    </xf>
    <xf numFmtId="176" fontId="10" fillId="3" borderId="88" xfId="0" applyNumberFormat="1" applyFont="1" applyFill="1" applyBorder="1" applyProtection="1">
      <alignment vertical="center"/>
      <protection locked="0"/>
    </xf>
    <xf numFmtId="176" fontId="10" fillId="3" borderId="78" xfId="0" applyNumberFormat="1" applyFont="1" applyFill="1" applyBorder="1" applyProtection="1">
      <alignment vertical="center"/>
      <protection locked="0"/>
    </xf>
    <xf numFmtId="176" fontId="7" fillId="0" borderId="7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77" xfId="0" applyNumberFormat="1" applyFont="1" applyBorder="1">
      <alignment vertical="center"/>
    </xf>
    <xf numFmtId="176" fontId="7" fillId="0" borderId="78" xfId="0" applyNumberFormat="1" applyFont="1" applyBorder="1">
      <alignment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89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/>
    </xf>
    <xf numFmtId="176" fontId="2" fillId="2" borderId="3" xfId="0" applyNumberFormat="1" applyFont="1" applyFill="1" applyBorder="1" applyAlignment="1">
      <alignment horizontal="left" vertical="center"/>
    </xf>
    <xf numFmtId="176" fontId="12" fillId="0" borderId="91" xfId="0" applyNumberFormat="1" applyFont="1" applyBorder="1" applyAlignment="1">
      <alignment horizontal="left" vertical="center"/>
    </xf>
    <xf numFmtId="176" fontId="12" fillId="0" borderId="92" xfId="0" applyNumberFormat="1" applyFont="1" applyBorder="1" applyAlignment="1">
      <alignment horizontal="left" vertical="center"/>
    </xf>
    <xf numFmtId="176" fontId="12" fillId="0" borderId="93" xfId="0" applyNumberFormat="1" applyFont="1" applyBorder="1" applyAlignment="1">
      <alignment horizontal="left" vertical="center"/>
    </xf>
    <xf numFmtId="176" fontId="12" fillId="0" borderId="94" xfId="0" applyNumberFormat="1" applyFont="1" applyBorder="1" applyAlignment="1">
      <alignment horizontal="left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78" xfId="0" applyNumberFormat="1" applyFont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176" fontId="7" fillId="0" borderId="88" xfId="0" applyNumberFormat="1" applyFont="1" applyBorder="1">
      <alignment vertical="center"/>
    </xf>
    <xf numFmtId="176" fontId="11" fillId="0" borderId="8" xfId="0" applyNumberFormat="1" applyFont="1" applyBorder="1" applyAlignment="1">
      <alignment horizontal="center" vertical="center"/>
    </xf>
    <xf numFmtId="176" fontId="11" fillId="0" borderId="79" xfId="0" applyNumberFormat="1" applyFont="1" applyBorder="1" applyAlignment="1">
      <alignment horizontal="center" vertical="center"/>
    </xf>
    <xf numFmtId="176" fontId="11" fillId="0" borderId="87" xfId="0" applyNumberFormat="1" applyFont="1" applyBorder="1" applyAlignment="1">
      <alignment horizontal="center" vertical="center"/>
    </xf>
    <xf numFmtId="176" fontId="11" fillId="0" borderId="90" xfId="0" applyNumberFormat="1" applyFont="1" applyBorder="1" applyAlignment="1">
      <alignment horizontal="center" vertical="center"/>
    </xf>
    <xf numFmtId="176" fontId="14" fillId="3" borderId="28" xfId="0" applyNumberFormat="1" applyFont="1" applyFill="1" applyBorder="1" applyAlignment="1">
      <alignment horizontal="center" vertical="center"/>
    </xf>
    <xf numFmtId="176" fontId="14" fillId="3" borderId="11" xfId="0" applyNumberFormat="1" applyFont="1" applyFill="1" applyBorder="1" applyAlignment="1">
      <alignment horizontal="center" vertical="center"/>
    </xf>
    <xf numFmtId="176" fontId="14" fillId="3" borderId="12" xfId="0" applyNumberFormat="1" applyFont="1" applyFill="1" applyBorder="1" applyAlignment="1">
      <alignment horizontal="center" vertical="center"/>
    </xf>
    <xf numFmtId="176" fontId="14" fillId="3" borderId="21" xfId="0" applyNumberFormat="1" applyFont="1" applyFill="1" applyBorder="1" applyAlignment="1">
      <alignment horizontal="center" vertical="center"/>
    </xf>
    <xf numFmtId="176" fontId="14" fillId="3" borderId="19" xfId="0" applyNumberFormat="1" applyFont="1" applyFill="1" applyBorder="1" applyAlignment="1">
      <alignment horizontal="center" vertical="center"/>
    </xf>
    <xf numFmtId="176" fontId="14" fillId="3" borderId="2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2"/>
  <sheetViews>
    <sheetView tabSelected="1" view="pageLayout" zoomScaleNormal="100" workbookViewId="0">
      <selection activeCell="AC75" sqref="AC75:AD76"/>
    </sheetView>
  </sheetViews>
  <sheetFormatPr defaultRowHeight="18.75" x14ac:dyDescent="0.4"/>
  <cols>
    <col min="1" max="1" width="10.375" customWidth="1"/>
    <col min="4" max="4" width="6.625" customWidth="1"/>
    <col min="5" max="5" width="3" customWidth="1"/>
    <col min="8" max="8" width="7.125" customWidth="1"/>
    <col min="9" max="9" width="4.25" customWidth="1"/>
    <col min="10" max="10" width="3.375" customWidth="1"/>
    <col min="11" max="11" width="9.875" customWidth="1"/>
    <col min="12" max="12" width="5.5" customWidth="1"/>
    <col min="13" max="13" width="7.375" customWidth="1"/>
    <col min="14" max="14" width="4.25" customWidth="1"/>
    <col min="15" max="15" width="4.375" customWidth="1"/>
    <col min="16" max="16" width="5.625" customWidth="1"/>
    <col min="17" max="17" width="1.625" customWidth="1"/>
    <col min="18" max="18" width="3.125" bestFit="1" customWidth="1"/>
    <col min="19" max="19" width="5.625" customWidth="1"/>
    <col min="20" max="20" width="1.625" customWidth="1"/>
    <col min="21" max="21" width="3.125" bestFit="1" customWidth="1"/>
    <col min="22" max="22" width="5.625" customWidth="1"/>
    <col min="23" max="23" width="1.625" customWidth="1"/>
    <col min="24" max="24" width="3.125" bestFit="1" customWidth="1"/>
    <col min="25" max="25" width="5.625" customWidth="1"/>
    <col min="26" max="26" width="2.625" customWidth="1"/>
    <col min="27" max="27" width="3.125" bestFit="1" customWidth="1"/>
    <col min="28" max="28" width="4.625" customWidth="1"/>
    <col min="29" max="29" width="5.5" customWidth="1"/>
    <col min="30" max="30" width="15.25" customWidth="1"/>
    <col min="31" max="31" width="3.5" customWidth="1"/>
  </cols>
  <sheetData>
    <row r="1" spans="2:34" ht="33" x14ac:dyDescent="0.65">
      <c r="B1" s="1" t="s">
        <v>115</v>
      </c>
      <c r="C1" s="1"/>
      <c r="D1" s="164"/>
      <c r="E1" s="1"/>
      <c r="F1" s="4" t="s">
        <v>121</v>
      </c>
      <c r="G1" s="1"/>
      <c r="H1" s="1"/>
      <c r="I1" s="2"/>
      <c r="J1" s="1"/>
      <c r="K1" s="1"/>
      <c r="L1" s="1"/>
      <c r="M1" s="1"/>
      <c r="N1" s="1"/>
      <c r="O1" s="1" t="s">
        <v>0</v>
      </c>
      <c r="P1" s="1" t="s">
        <v>1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" t="s">
        <v>2</v>
      </c>
      <c r="AC1" s="1" t="s">
        <v>102</v>
      </c>
      <c r="AD1" s="1"/>
      <c r="AE1" s="1"/>
    </row>
    <row r="2" spans="2:34" ht="9" customHeight="1" thickBot="1" x14ac:dyDescent="0.4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4"/>
      <c r="AD2" s="4"/>
      <c r="AE2" s="4"/>
    </row>
    <row r="3" spans="2:34" x14ac:dyDescent="0.4">
      <c r="B3" s="6" t="s">
        <v>3</v>
      </c>
      <c r="C3" s="7"/>
      <c r="D3" s="7"/>
      <c r="E3" s="7"/>
      <c r="F3" s="7"/>
      <c r="G3" s="7"/>
      <c r="H3" s="7"/>
      <c r="I3" s="7"/>
      <c r="J3" s="7"/>
      <c r="K3" s="8"/>
      <c r="L3" s="273" t="s">
        <v>4</v>
      </c>
      <c r="M3" s="274"/>
      <c r="N3" s="275"/>
      <c r="O3" s="9"/>
      <c r="P3" s="282" t="s">
        <v>5</v>
      </c>
      <c r="Q3" s="283"/>
      <c r="R3" s="284"/>
      <c r="S3" s="291" t="s">
        <v>6</v>
      </c>
      <c r="T3" s="283"/>
      <c r="U3" s="284"/>
      <c r="V3" s="291" t="s">
        <v>7</v>
      </c>
      <c r="W3" s="283"/>
      <c r="X3" s="283"/>
      <c r="Y3" s="294" t="s">
        <v>8</v>
      </c>
      <c r="Z3" s="274"/>
      <c r="AA3" s="275"/>
      <c r="AB3" s="5"/>
      <c r="AC3" s="230" t="s">
        <v>119</v>
      </c>
      <c r="AD3" s="231"/>
      <c r="AE3" s="232"/>
    </row>
    <row r="4" spans="2:34" x14ac:dyDescent="0.4">
      <c r="B4" s="239" t="s">
        <v>9</v>
      </c>
      <c r="C4" s="240"/>
      <c r="D4" s="240"/>
      <c r="E4" s="240"/>
      <c r="F4" s="240"/>
      <c r="G4" s="240"/>
      <c r="H4" s="240"/>
      <c r="I4" s="240"/>
      <c r="J4" s="240"/>
      <c r="K4" s="241"/>
      <c r="L4" s="276"/>
      <c r="M4" s="277"/>
      <c r="N4" s="278"/>
      <c r="O4" s="9"/>
      <c r="P4" s="285"/>
      <c r="Q4" s="286"/>
      <c r="R4" s="287"/>
      <c r="S4" s="292"/>
      <c r="T4" s="286"/>
      <c r="U4" s="287"/>
      <c r="V4" s="292"/>
      <c r="W4" s="286"/>
      <c r="X4" s="286"/>
      <c r="Y4" s="295"/>
      <c r="Z4" s="277"/>
      <c r="AA4" s="278"/>
      <c r="AB4" s="5"/>
      <c r="AC4" s="233"/>
      <c r="AD4" s="234"/>
      <c r="AE4" s="235"/>
    </row>
    <row r="5" spans="2:34" x14ac:dyDescent="0.4">
      <c r="B5" s="242"/>
      <c r="C5" s="243"/>
      <c r="D5" s="243"/>
      <c r="E5" s="243"/>
      <c r="F5" s="243"/>
      <c r="G5" s="243"/>
      <c r="H5" s="243"/>
      <c r="I5" s="243"/>
      <c r="J5" s="243"/>
      <c r="K5" s="244"/>
      <c r="L5" s="279"/>
      <c r="M5" s="280"/>
      <c r="N5" s="281"/>
      <c r="O5" s="9"/>
      <c r="P5" s="288"/>
      <c r="Q5" s="289"/>
      <c r="R5" s="290"/>
      <c r="S5" s="293"/>
      <c r="T5" s="289"/>
      <c r="U5" s="290"/>
      <c r="V5" s="293"/>
      <c r="W5" s="289"/>
      <c r="X5" s="289"/>
      <c r="Y5" s="296"/>
      <c r="Z5" s="280"/>
      <c r="AA5" s="281"/>
      <c r="AB5" s="5"/>
      <c r="AC5" s="236"/>
      <c r="AD5" s="237"/>
      <c r="AE5" s="238"/>
      <c r="AG5" s="132"/>
      <c r="AH5" s="132"/>
    </row>
    <row r="6" spans="2:34" x14ac:dyDescent="0.4">
      <c r="B6" s="245" t="s">
        <v>10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7"/>
      <c r="O6" s="9"/>
      <c r="P6" s="248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50"/>
      <c r="AB6" s="5"/>
      <c r="AC6" s="10"/>
      <c r="AD6" s="11"/>
      <c r="AE6" s="12"/>
    </row>
    <row r="7" spans="2:34" x14ac:dyDescent="0.4">
      <c r="B7" s="251" t="s">
        <v>11</v>
      </c>
      <c r="C7" s="252"/>
      <c r="D7" s="252"/>
      <c r="E7" s="253"/>
      <c r="F7" s="254" t="s">
        <v>12</v>
      </c>
      <c r="G7" s="255"/>
      <c r="H7" s="255"/>
      <c r="I7" s="255"/>
      <c r="J7" s="255"/>
      <c r="K7" s="256"/>
      <c r="L7" s="257"/>
      <c r="M7" s="258"/>
      <c r="N7" s="261" t="s">
        <v>13</v>
      </c>
      <c r="O7" s="9"/>
      <c r="P7" s="263">
        <v>1080</v>
      </c>
      <c r="Q7" s="264"/>
      <c r="R7" s="267" t="s">
        <v>14</v>
      </c>
      <c r="S7" s="269">
        <v>1080</v>
      </c>
      <c r="T7" s="264"/>
      <c r="U7" s="322" t="s">
        <v>14</v>
      </c>
      <c r="V7" s="269">
        <v>1080</v>
      </c>
      <c r="W7" s="264"/>
      <c r="X7" s="267" t="s">
        <v>14</v>
      </c>
      <c r="Y7" s="326">
        <f>P7+S7+V7</f>
        <v>3240</v>
      </c>
      <c r="Z7" s="264"/>
      <c r="AA7" s="329" t="s">
        <v>14</v>
      </c>
      <c r="AB7" s="5"/>
      <c r="AC7" s="331">
        <f>L7*Y7</f>
        <v>0</v>
      </c>
      <c r="AD7" s="332"/>
      <c r="AE7" s="261" t="s">
        <v>13</v>
      </c>
    </row>
    <row r="8" spans="2:34" x14ac:dyDescent="0.4">
      <c r="B8" s="304" t="s">
        <v>15</v>
      </c>
      <c r="C8" s="305"/>
      <c r="D8" s="305"/>
      <c r="E8" s="306"/>
      <c r="F8" s="13" t="s">
        <v>16</v>
      </c>
      <c r="G8" s="14"/>
      <c r="H8" s="14"/>
      <c r="I8" s="14"/>
      <c r="J8" s="14"/>
      <c r="K8" s="15"/>
      <c r="L8" s="259"/>
      <c r="M8" s="260"/>
      <c r="N8" s="262"/>
      <c r="O8" s="9"/>
      <c r="P8" s="265"/>
      <c r="Q8" s="266"/>
      <c r="R8" s="268"/>
      <c r="S8" s="270"/>
      <c r="T8" s="266"/>
      <c r="U8" s="323"/>
      <c r="V8" s="270"/>
      <c r="W8" s="266"/>
      <c r="X8" s="268"/>
      <c r="Y8" s="327"/>
      <c r="Z8" s="266"/>
      <c r="AA8" s="330"/>
      <c r="AB8" s="5"/>
      <c r="AC8" s="333"/>
      <c r="AD8" s="334"/>
      <c r="AE8" s="262"/>
    </row>
    <row r="9" spans="2:34" x14ac:dyDescent="0.4">
      <c r="B9" s="307"/>
      <c r="C9" s="308"/>
      <c r="D9" s="308"/>
      <c r="E9" s="309"/>
      <c r="F9" s="16" t="s">
        <v>17</v>
      </c>
      <c r="G9" s="17"/>
      <c r="H9" s="17"/>
      <c r="I9" s="17"/>
      <c r="J9" s="17"/>
      <c r="K9" s="18"/>
      <c r="L9" s="259"/>
      <c r="M9" s="260"/>
      <c r="N9" s="262"/>
      <c r="O9" s="9"/>
      <c r="P9" s="265"/>
      <c r="Q9" s="266"/>
      <c r="R9" s="268"/>
      <c r="S9" s="270"/>
      <c r="T9" s="266"/>
      <c r="U9" s="323"/>
      <c r="V9" s="270"/>
      <c r="W9" s="266"/>
      <c r="X9" s="268"/>
      <c r="Y9" s="327"/>
      <c r="Z9" s="266"/>
      <c r="AA9" s="330"/>
      <c r="AB9" s="5"/>
      <c r="AC9" s="333"/>
      <c r="AD9" s="334"/>
      <c r="AE9" s="262"/>
    </row>
    <row r="10" spans="2:34" x14ac:dyDescent="0.4">
      <c r="B10" s="310"/>
      <c r="C10" s="311"/>
      <c r="D10" s="311"/>
      <c r="E10" s="312"/>
      <c r="F10" s="19" t="s">
        <v>18</v>
      </c>
      <c r="G10" s="19"/>
      <c r="H10" s="19"/>
      <c r="I10" s="19"/>
      <c r="J10" s="19"/>
      <c r="K10" s="20"/>
      <c r="L10" s="259"/>
      <c r="M10" s="260"/>
      <c r="N10" s="262"/>
      <c r="O10" s="9"/>
      <c r="P10" s="265"/>
      <c r="Q10" s="266"/>
      <c r="R10" s="268"/>
      <c r="S10" s="270"/>
      <c r="T10" s="266"/>
      <c r="U10" s="323"/>
      <c r="V10" s="270"/>
      <c r="W10" s="266"/>
      <c r="X10" s="268"/>
      <c r="Y10" s="327"/>
      <c r="Z10" s="266"/>
      <c r="AA10" s="330"/>
      <c r="AB10" s="5"/>
      <c r="AC10" s="333"/>
      <c r="AD10" s="334"/>
      <c r="AE10" s="262"/>
    </row>
    <row r="11" spans="2:34" x14ac:dyDescent="0.4">
      <c r="B11" s="21" t="s">
        <v>19</v>
      </c>
      <c r="C11" s="22"/>
      <c r="D11" s="22"/>
      <c r="E11" s="23"/>
      <c r="F11" s="24"/>
      <c r="G11" s="24"/>
      <c r="H11" s="24"/>
      <c r="I11" s="24"/>
      <c r="J11" s="24"/>
      <c r="K11" s="25"/>
      <c r="L11" s="259"/>
      <c r="M11" s="260"/>
      <c r="N11" s="262"/>
      <c r="O11" s="9"/>
      <c r="P11" s="265"/>
      <c r="Q11" s="266"/>
      <c r="R11" s="268"/>
      <c r="S11" s="270"/>
      <c r="T11" s="266"/>
      <c r="U11" s="323"/>
      <c r="V11" s="270"/>
      <c r="W11" s="266"/>
      <c r="X11" s="268"/>
      <c r="Y11" s="327"/>
      <c r="Z11" s="266"/>
      <c r="AA11" s="330"/>
      <c r="AB11" s="5"/>
      <c r="AC11" s="333"/>
      <c r="AD11" s="334"/>
      <c r="AE11" s="262"/>
    </row>
    <row r="12" spans="2:34" x14ac:dyDescent="0.4">
      <c r="B12" s="26" t="s">
        <v>20</v>
      </c>
      <c r="C12" s="27"/>
      <c r="D12" s="27"/>
      <c r="E12" s="28"/>
      <c r="F12" s="24"/>
      <c r="G12" s="9"/>
      <c r="H12" s="9"/>
      <c r="I12" s="9"/>
      <c r="J12" s="9"/>
      <c r="K12" s="29"/>
      <c r="L12" s="259"/>
      <c r="M12" s="260"/>
      <c r="N12" s="262"/>
      <c r="O12" s="9"/>
      <c r="P12" s="265"/>
      <c r="Q12" s="266"/>
      <c r="R12" s="268"/>
      <c r="S12" s="270"/>
      <c r="T12" s="266"/>
      <c r="U12" s="323"/>
      <c r="V12" s="270"/>
      <c r="W12" s="266"/>
      <c r="X12" s="268"/>
      <c r="Y12" s="327"/>
      <c r="Z12" s="266"/>
      <c r="AA12" s="330"/>
      <c r="AB12" s="5"/>
      <c r="AC12" s="333"/>
      <c r="AD12" s="334"/>
      <c r="AE12" s="262"/>
    </row>
    <row r="13" spans="2:34" x14ac:dyDescent="0.4">
      <c r="B13" s="304" t="s">
        <v>21</v>
      </c>
      <c r="C13" s="305"/>
      <c r="D13" s="305"/>
      <c r="E13" s="306"/>
      <c r="F13" s="19" t="s">
        <v>22</v>
      </c>
      <c r="G13" s="30"/>
      <c r="H13" s="30"/>
      <c r="I13" s="30"/>
      <c r="J13" s="30"/>
      <c r="K13" s="31"/>
      <c r="L13" s="259"/>
      <c r="M13" s="260"/>
      <c r="N13" s="262"/>
      <c r="O13" s="9"/>
      <c r="P13" s="265"/>
      <c r="Q13" s="266"/>
      <c r="R13" s="268"/>
      <c r="S13" s="270"/>
      <c r="T13" s="266"/>
      <c r="U13" s="323"/>
      <c r="V13" s="270"/>
      <c r="W13" s="266"/>
      <c r="X13" s="268"/>
      <c r="Y13" s="327"/>
      <c r="Z13" s="266"/>
      <c r="AA13" s="330"/>
      <c r="AB13" s="5"/>
      <c r="AC13" s="333"/>
      <c r="AD13" s="334"/>
      <c r="AE13" s="262"/>
    </row>
    <row r="14" spans="2:34" x14ac:dyDescent="0.4">
      <c r="B14" s="307"/>
      <c r="C14" s="308"/>
      <c r="D14" s="308"/>
      <c r="E14" s="309"/>
      <c r="F14" s="32" t="s">
        <v>23</v>
      </c>
      <c r="G14" s="33"/>
      <c r="H14" s="33"/>
      <c r="I14" s="33"/>
      <c r="J14" s="33"/>
      <c r="K14" s="34"/>
      <c r="L14" s="259"/>
      <c r="M14" s="260"/>
      <c r="N14" s="262"/>
      <c r="O14" s="9"/>
      <c r="P14" s="265"/>
      <c r="Q14" s="266"/>
      <c r="R14" s="268"/>
      <c r="S14" s="270"/>
      <c r="T14" s="266"/>
      <c r="U14" s="323"/>
      <c r="V14" s="270"/>
      <c r="W14" s="266"/>
      <c r="X14" s="268"/>
      <c r="Y14" s="327"/>
      <c r="Z14" s="266"/>
      <c r="AA14" s="330"/>
      <c r="AB14" s="5"/>
      <c r="AC14" s="333"/>
      <c r="AD14" s="334"/>
      <c r="AE14" s="262"/>
    </row>
    <row r="15" spans="2:34" x14ac:dyDescent="0.4">
      <c r="B15" s="313" t="s">
        <v>24</v>
      </c>
      <c r="C15" s="314"/>
      <c r="D15" s="314"/>
      <c r="E15" s="315"/>
      <c r="F15" s="19" t="s">
        <v>25</v>
      </c>
      <c r="G15" s="19"/>
      <c r="H15" s="35" t="s">
        <v>26</v>
      </c>
      <c r="I15" s="19"/>
      <c r="J15" s="9"/>
      <c r="K15" s="29"/>
      <c r="L15" s="259"/>
      <c r="M15" s="260"/>
      <c r="N15" s="262"/>
      <c r="O15" s="9"/>
      <c r="P15" s="265"/>
      <c r="Q15" s="266"/>
      <c r="R15" s="268"/>
      <c r="S15" s="270"/>
      <c r="T15" s="266"/>
      <c r="U15" s="323"/>
      <c r="V15" s="270"/>
      <c r="W15" s="266"/>
      <c r="X15" s="268"/>
      <c r="Y15" s="327"/>
      <c r="Z15" s="266"/>
      <c r="AA15" s="330"/>
      <c r="AB15" s="5"/>
      <c r="AC15" s="333"/>
      <c r="AD15" s="334"/>
      <c r="AE15" s="262"/>
    </row>
    <row r="16" spans="2:34" x14ac:dyDescent="0.4">
      <c r="B16" s="316"/>
      <c r="C16" s="317"/>
      <c r="D16" s="317"/>
      <c r="E16" s="318"/>
      <c r="F16" s="16" t="s">
        <v>27</v>
      </c>
      <c r="G16" s="17"/>
      <c r="H16" s="36" t="s">
        <v>28</v>
      </c>
      <c r="I16" s="17"/>
      <c r="J16" s="37"/>
      <c r="K16" s="38"/>
      <c r="L16" s="259"/>
      <c r="M16" s="260"/>
      <c r="N16" s="262"/>
      <c r="O16" s="9"/>
      <c r="P16" s="265"/>
      <c r="Q16" s="266"/>
      <c r="R16" s="268"/>
      <c r="S16" s="270"/>
      <c r="T16" s="266"/>
      <c r="U16" s="323"/>
      <c r="V16" s="270"/>
      <c r="W16" s="266"/>
      <c r="X16" s="268"/>
      <c r="Y16" s="327"/>
      <c r="Z16" s="266"/>
      <c r="AA16" s="330"/>
      <c r="AB16" s="5"/>
      <c r="AC16" s="333"/>
      <c r="AD16" s="334"/>
      <c r="AE16" s="262"/>
    </row>
    <row r="17" spans="2:34" x14ac:dyDescent="0.4">
      <c r="B17" s="316"/>
      <c r="C17" s="317"/>
      <c r="D17" s="317"/>
      <c r="E17" s="318"/>
      <c r="F17" s="16" t="s">
        <v>29</v>
      </c>
      <c r="G17" s="17"/>
      <c r="H17" s="17" t="s">
        <v>30</v>
      </c>
      <c r="I17" s="17"/>
      <c r="J17" s="37"/>
      <c r="K17" s="38"/>
      <c r="L17" s="259"/>
      <c r="M17" s="260"/>
      <c r="N17" s="262"/>
      <c r="O17" s="9"/>
      <c r="P17" s="265"/>
      <c r="Q17" s="266"/>
      <c r="R17" s="268"/>
      <c r="S17" s="270"/>
      <c r="T17" s="266"/>
      <c r="U17" s="323"/>
      <c r="V17" s="270"/>
      <c r="W17" s="266"/>
      <c r="X17" s="268"/>
      <c r="Y17" s="327"/>
      <c r="Z17" s="266"/>
      <c r="AA17" s="330"/>
      <c r="AB17" s="5"/>
      <c r="AC17" s="333"/>
      <c r="AD17" s="334"/>
      <c r="AE17" s="262"/>
    </row>
    <row r="18" spans="2:34" x14ac:dyDescent="0.4">
      <c r="B18" s="316"/>
      <c r="C18" s="317"/>
      <c r="D18" s="317"/>
      <c r="E18" s="318"/>
      <c r="F18" s="16" t="s">
        <v>31</v>
      </c>
      <c r="G18" s="17"/>
      <c r="H18" s="17" t="s">
        <v>32</v>
      </c>
      <c r="I18" s="17"/>
      <c r="J18" s="37"/>
      <c r="K18" s="38"/>
      <c r="L18" s="259"/>
      <c r="M18" s="260"/>
      <c r="N18" s="262"/>
      <c r="O18" s="9"/>
      <c r="P18" s="265"/>
      <c r="Q18" s="266"/>
      <c r="R18" s="268"/>
      <c r="S18" s="270"/>
      <c r="T18" s="266"/>
      <c r="U18" s="323"/>
      <c r="V18" s="270"/>
      <c r="W18" s="266"/>
      <c r="X18" s="268"/>
      <c r="Y18" s="327"/>
      <c r="Z18" s="266"/>
      <c r="AA18" s="330"/>
      <c r="AB18" s="5"/>
      <c r="AC18" s="333"/>
      <c r="AD18" s="334"/>
      <c r="AE18" s="262"/>
    </row>
    <row r="19" spans="2:34" x14ac:dyDescent="0.4">
      <c r="B19" s="316"/>
      <c r="C19" s="317"/>
      <c r="D19" s="317"/>
      <c r="E19" s="318"/>
      <c r="F19" s="16" t="s">
        <v>33</v>
      </c>
      <c r="G19" s="17"/>
      <c r="H19" s="17" t="s">
        <v>34</v>
      </c>
      <c r="I19" s="17"/>
      <c r="J19" s="37"/>
      <c r="K19" s="38"/>
      <c r="L19" s="259"/>
      <c r="M19" s="260"/>
      <c r="N19" s="262"/>
      <c r="O19" s="9"/>
      <c r="P19" s="265"/>
      <c r="Q19" s="266"/>
      <c r="R19" s="268"/>
      <c r="S19" s="270"/>
      <c r="T19" s="266"/>
      <c r="U19" s="323"/>
      <c r="V19" s="270"/>
      <c r="W19" s="266"/>
      <c r="X19" s="268"/>
      <c r="Y19" s="327"/>
      <c r="Z19" s="266"/>
      <c r="AA19" s="330"/>
      <c r="AB19" s="5"/>
      <c r="AC19" s="333"/>
      <c r="AD19" s="334"/>
      <c r="AE19" s="262"/>
    </row>
    <row r="20" spans="2:34" x14ac:dyDescent="0.4">
      <c r="B20" s="316"/>
      <c r="C20" s="317"/>
      <c r="D20" s="317"/>
      <c r="E20" s="318"/>
      <c r="F20" s="16"/>
      <c r="G20" s="17"/>
      <c r="H20" s="17" t="s">
        <v>35</v>
      </c>
      <c r="I20" s="17"/>
      <c r="J20" s="37"/>
      <c r="K20" s="38"/>
      <c r="L20" s="259"/>
      <c r="M20" s="260"/>
      <c r="N20" s="262"/>
      <c r="O20" s="9"/>
      <c r="P20" s="265"/>
      <c r="Q20" s="266"/>
      <c r="R20" s="268"/>
      <c r="S20" s="270"/>
      <c r="T20" s="266"/>
      <c r="U20" s="323"/>
      <c r="V20" s="270"/>
      <c r="W20" s="266"/>
      <c r="X20" s="268"/>
      <c r="Y20" s="327"/>
      <c r="Z20" s="266"/>
      <c r="AA20" s="330"/>
      <c r="AB20" s="5"/>
      <c r="AC20" s="333"/>
      <c r="AD20" s="334"/>
      <c r="AE20" s="262"/>
    </row>
    <row r="21" spans="2:34" x14ac:dyDescent="0.4">
      <c r="B21" s="316"/>
      <c r="C21" s="317"/>
      <c r="D21" s="317"/>
      <c r="E21" s="318"/>
      <c r="F21" s="39" t="s">
        <v>36</v>
      </c>
      <c r="G21" s="40"/>
      <c r="H21" s="40" t="s">
        <v>37</v>
      </c>
      <c r="I21" s="40"/>
      <c r="J21" s="41"/>
      <c r="K21" s="42"/>
      <c r="L21" s="259"/>
      <c r="M21" s="260"/>
      <c r="N21" s="262"/>
      <c r="O21" s="9"/>
      <c r="P21" s="265"/>
      <c r="Q21" s="266"/>
      <c r="R21" s="268"/>
      <c r="S21" s="271"/>
      <c r="T21" s="272"/>
      <c r="U21" s="324"/>
      <c r="V21" s="271"/>
      <c r="W21" s="272"/>
      <c r="X21" s="325"/>
      <c r="Y21" s="328"/>
      <c r="Z21" s="272"/>
      <c r="AA21" s="330"/>
      <c r="AB21" s="5"/>
      <c r="AC21" s="335"/>
      <c r="AD21" s="336"/>
      <c r="AE21" s="262"/>
    </row>
    <row r="22" spans="2:34" x14ac:dyDescent="0.4">
      <c r="B22" s="245" t="s">
        <v>38</v>
      </c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7"/>
      <c r="O22" s="9"/>
      <c r="P22" s="319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321"/>
      <c r="AB22" s="5"/>
      <c r="AC22" s="248"/>
      <c r="AD22" s="249"/>
      <c r="AE22" s="250"/>
    </row>
    <row r="23" spans="2:34" x14ac:dyDescent="0.4">
      <c r="B23" s="61" t="s">
        <v>21</v>
      </c>
      <c r="C23" s="62"/>
      <c r="D23" s="62"/>
      <c r="E23" s="154"/>
      <c r="F23" s="63" t="s">
        <v>39</v>
      </c>
      <c r="G23" s="64"/>
      <c r="H23" s="64"/>
      <c r="I23" s="64"/>
      <c r="J23" s="65"/>
      <c r="K23" s="66"/>
      <c r="L23" s="297"/>
      <c r="M23" s="298"/>
      <c r="N23" s="60" t="s">
        <v>13</v>
      </c>
      <c r="O23" s="9"/>
      <c r="P23" s="299">
        <v>1080</v>
      </c>
      <c r="Q23" s="300"/>
      <c r="R23" s="68" t="s">
        <v>14</v>
      </c>
      <c r="S23" s="300">
        <v>1080</v>
      </c>
      <c r="T23" s="300"/>
      <c r="U23" s="68" t="s">
        <v>14</v>
      </c>
      <c r="V23" s="300">
        <v>1080</v>
      </c>
      <c r="W23" s="300"/>
      <c r="X23" s="67" t="s">
        <v>14</v>
      </c>
      <c r="Y23" s="301">
        <f t="shared" ref="Y23:Y29" si="0">P23+S23+V23</f>
        <v>3240</v>
      </c>
      <c r="Z23" s="300"/>
      <c r="AA23" s="69" t="s">
        <v>14</v>
      </c>
      <c r="AB23" s="5"/>
      <c r="AC23" s="302">
        <f t="shared" ref="AC23:AC29" si="1">L23*Y23</f>
        <v>0</v>
      </c>
      <c r="AD23" s="303"/>
      <c r="AE23" s="140" t="s">
        <v>13</v>
      </c>
    </row>
    <row r="24" spans="2:34" x14ac:dyDescent="0.4">
      <c r="B24" s="307" t="s">
        <v>24</v>
      </c>
      <c r="C24" s="337"/>
      <c r="D24" s="337"/>
      <c r="E24" s="309"/>
      <c r="F24" s="43" t="s">
        <v>40</v>
      </c>
      <c r="G24" s="19"/>
      <c r="H24" s="19" t="s">
        <v>41</v>
      </c>
      <c r="I24" s="19"/>
      <c r="J24" s="9"/>
      <c r="K24" s="29"/>
      <c r="L24" s="341"/>
      <c r="M24" s="342"/>
      <c r="N24" s="44" t="s">
        <v>13</v>
      </c>
      <c r="O24" s="9"/>
      <c r="P24" s="265">
        <v>350</v>
      </c>
      <c r="Q24" s="343"/>
      <c r="R24" s="141" t="s">
        <v>14</v>
      </c>
      <c r="S24" s="343">
        <v>350</v>
      </c>
      <c r="T24" s="343"/>
      <c r="U24" s="46" t="s">
        <v>14</v>
      </c>
      <c r="V24" s="343">
        <v>350</v>
      </c>
      <c r="W24" s="343"/>
      <c r="X24" s="45" t="s">
        <v>14</v>
      </c>
      <c r="Y24" s="327">
        <f t="shared" si="0"/>
        <v>1050</v>
      </c>
      <c r="Z24" s="343"/>
      <c r="AA24" s="143" t="s">
        <v>14</v>
      </c>
      <c r="AB24" s="155"/>
      <c r="AC24" s="356">
        <f t="shared" si="1"/>
        <v>0</v>
      </c>
      <c r="AD24" s="357"/>
      <c r="AE24" s="140" t="s">
        <v>13</v>
      </c>
      <c r="AF24" s="156"/>
      <c r="AG24" s="157"/>
      <c r="AH24" s="157"/>
    </row>
    <row r="25" spans="2:34" x14ac:dyDescent="0.4">
      <c r="B25" s="307"/>
      <c r="C25" s="337"/>
      <c r="D25" s="337"/>
      <c r="E25" s="309"/>
      <c r="F25" s="16" t="s">
        <v>36</v>
      </c>
      <c r="G25" s="17"/>
      <c r="H25" s="17" t="s">
        <v>42</v>
      </c>
      <c r="I25" s="17"/>
      <c r="J25" s="37"/>
      <c r="K25" s="38"/>
      <c r="L25" s="344"/>
      <c r="M25" s="345"/>
      <c r="N25" s="48" t="s">
        <v>13</v>
      </c>
      <c r="O25" s="9"/>
      <c r="P25" s="358">
        <v>1080</v>
      </c>
      <c r="Q25" s="359"/>
      <c r="R25" s="50" t="s">
        <v>14</v>
      </c>
      <c r="S25" s="359">
        <v>1080</v>
      </c>
      <c r="T25" s="359"/>
      <c r="U25" s="50" t="s">
        <v>14</v>
      </c>
      <c r="V25" s="346">
        <v>1080</v>
      </c>
      <c r="W25" s="346"/>
      <c r="X25" s="53" t="s">
        <v>14</v>
      </c>
      <c r="Y25" s="360">
        <f t="shared" si="0"/>
        <v>3240</v>
      </c>
      <c r="Z25" s="346"/>
      <c r="AA25" s="51" t="s">
        <v>14</v>
      </c>
      <c r="AB25" s="5"/>
      <c r="AC25" s="361">
        <f t="shared" si="1"/>
        <v>0</v>
      </c>
      <c r="AD25" s="362"/>
      <c r="AE25" s="48" t="s">
        <v>13</v>
      </c>
    </row>
    <row r="26" spans="2:34" x14ac:dyDescent="0.4">
      <c r="B26" s="307"/>
      <c r="C26" s="337"/>
      <c r="D26" s="337"/>
      <c r="E26" s="309"/>
      <c r="F26" s="16" t="s">
        <v>43</v>
      </c>
      <c r="G26" s="17"/>
      <c r="H26" s="17" t="s">
        <v>44</v>
      </c>
      <c r="I26" s="17"/>
      <c r="J26" s="37"/>
      <c r="K26" s="38"/>
      <c r="L26" s="344"/>
      <c r="M26" s="345"/>
      <c r="N26" s="48" t="s">
        <v>13</v>
      </c>
      <c r="O26" s="9"/>
      <c r="P26" s="265">
        <v>1080</v>
      </c>
      <c r="Q26" s="343"/>
      <c r="R26" s="141" t="s">
        <v>14</v>
      </c>
      <c r="S26" s="343">
        <v>1080</v>
      </c>
      <c r="T26" s="343"/>
      <c r="U26" s="46" t="s">
        <v>14</v>
      </c>
      <c r="V26" s="346">
        <v>1080</v>
      </c>
      <c r="W26" s="346"/>
      <c r="X26" s="53" t="s">
        <v>14</v>
      </c>
      <c r="Y26" s="360">
        <f t="shared" si="0"/>
        <v>3240</v>
      </c>
      <c r="Z26" s="346"/>
      <c r="AA26" s="47" t="s">
        <v>14</v>
      </c>
      <c r="AB26" s="5"/>
      <c r="AC26" s="361">
        <f t="shared" si="1"/>
        <v>0</v>
      </c>
      <c r="AD26" s="362"/>
      <c r="AE26" s="48" t="s">
        <v>13</v>
      </c>
    </row>
    <row r="27" spans="2:34" x14ac:dyDescent="0.4">
      <c r="B27" s="338"/>
      <c r="C27" s="339"/>
      <c r="D27" s="339"/>
      <c r="E27" s="340"/>
      <c r="F27" s="39" t="s">
        <v>45</v>
      </c>
      <c r="G27" s="40"/>
      <c r="H27" s="347" t="s">
        <v>46</v>
      </c>
      <c r="I27" s="347"/>
      <c r="J27" s="347"/>
      <c r="K27" s="348"/>
      <c r="L27" s="349"/>
      <c r="M27" s="350"/>
      <c r="N27" s="52" t="s">
        <v>13</v>
      </c>
      <c r="O27" s="9"/>
      <c r="P27" s="351">
        <v>1080</v>
      </c>
      <c r="Q27" s="352"/>
      <c r="R27" s="58" t="s">
        <v>14</v>
      </c>
      <c r="S27" s="352">
        <v>1080</v>
      </c>
      <c r="T27" s="352"/>
      <c r="U27" s="58" t="s">
        <v>14</v>
      </c>
      <c r="V27" s="352">
        <v>1080</v>
      </c>
      <c r="W27" s="352"/>
      <c r="X27" s="57" t="s">
        <v>14</v>
      </c>
      <c r="Y27" s="353">
        <f t="shared" si="0"/>
        <v>3240</v>
      </c>
      <c r="Z27" s="352"/>
      <c r="AA27" s="55" t="s">
        <v>14</v>
      </c>
      <c r="AB27" s="5"/>
      <c r="AC27" s="354">
        <f t="shared" si="1"/>
        <v>0</v>
      </c>
      <c r="AD27" s="355"/>
      <c r="AE27" s="52" t="s">
        <v>13</v>
      </c>
    </row>
    <row r="28" spans="2:34" x14ac:dyDescent="0.4">
      <c r="B28" s="61" t="s">
        <v>47</v>
      </c>
      <c r="C28" s="62"/>
      <c r="D28" s="62"/>
      <c r="E28" s="62"/>
      <c r="F28" s="63" t="s">
        <v>48</v>
      </c>
      <c r="G28" s="64"/>
      <c r="H28" s="64"/>
      <c r="I28" s="64"/>
      <c r="J28" s="65"/>
      <c r="K28" s="66"/>
      <c r="L28" s="297"/>
      <c r="M28" s="298"/>
      <c r="N28" s="60" t="s">
        <v>13</v>
      </c>
      <c r="O28" s="9"/>
      <c r="P28" s="299">
        <v>910</v>
      </c>
      <c r="Q28" s="300"/>
      <c r="R28" s="68" t="s">
        <v>14</v>
      </c>
      <c r="S28" s="300">
        <v>910</v>
      </c>
      <c r="T28" s="300"/>
      <c r="U28" s="68" t="s">
        <v>14</v>
      </c>
      <c r="V28" s="300">
        <v>910</v>
      </c>
      <c r="W28" s="300"/>
      <c r="X28" s="67" t="s">
        <v>14</v>
      </c>
      <c r="Y28" s="301">
        <f t="shared" si="0"/>
        <v>2730</v>
      </c>
      <c r="Z28" s="300"/>
      <c r="AA28" s="69" t="s">
        <v>14</v>
      </c>
      <c r="AB28" s="5"/>
      <c r="AC28" s="302">
        <f t="shared" si="1"/>
        <v>0</v>
      </c>
      <c r="AD28" s="303"/>
      <c r="AE28" s="60" t="s">
        <v>13</v>
      </c>
    </row>
    <row r="29" spans="2:34" x14ac:dyDescent="0.4">
      <c r="B29" s="251"/>
      <c r="C29" s="252"/>
      <c r="D29" s="70"/>
      <c r="E29" s="70"/>
      <c r="F29" s="71" t="s">
        <v>49</v>
      </c>
      <c r="G29" s="72"/>
      <c r="H29" s="72"/>
      <c r="I29" s="72"/>
      <c r="J29" s="73"/>
      <c r="K29" s="74"/>
      <c r="L29" s="257"/>
      <c r="M29" s="258"/>
      <c r="N29" s="261" t="s">
        <v>13</v>
      </c>
      <c r="O29" s="9"/>
      <c r="P29" s="263">
        <v>240</v>
      </c>
      <c r="Q29" s="264"/>
      <c r="R29" s="322" t="s">
        <v>14</v>
      </c>
      <c r="S29" s="264">
        <v>240</v>
      </c>
      <c r="T29" s="264"/>
      <c r="U29" s="322" t="s">
        <v>14</v>
      </c>
      <c r="V29" s="264">
        <v>240</v>
      </c>
      <c r="W29" s="264"/>
      <c r="X29" s="267" t="s">
        <v>14</v>
      </c>
      <c r="Y29" s="326">
        <f t="shared" si="0"/>
        <v>720</v>
      </c>
      <c r="Z29" s="264"/>
      <c r="AA29" s="329" t="s">
        <v>14</v>
      </c>
      <c r="AB29" s="5"/>
      <c r="AC29" s="331">
        <f t="shared" si="1"/>
        <v>0</v>
      </c>
      <c r="AD29" s="332"/>
      <c r="AE29" s="261" t="s">
        <v>13</v>
      </c>
    </row>
    <row r="30" spans="2:34" x14ac:dyDescent="0.4">
      <c r="B30" s="75" t="s">
        <v>50</v>
      </c>
      <c r="C30" s="76"/>
      <c r="D30" s="76"/>
      <c r="E30" s="77"/>
      <c r="F30" s="43" t="s">
        <v>51</v>
      </c>
      <c r="G30" s="19"/>
      <c r="H30" s="19"/>
      <c r="I30" s="19"/>
      <c r="J30" s="9"/>
      <c r="K30" s="29"/>
      <c r="L30" s="259"/>
      <c r="M30" s="260"/>
      <c r="N30" s="262"/>
      <c r="O30" s="9"/>
      <c r="P30" s="265"/>
      <c r="Q30" s="266"/>
      <c r="R30" s="323"/>
      <c r="S30" s="343"/>
      <c r="T30" s="343"/>
      <c r="U30" s="323"/>
      <c r="V30" s="343"/>
      <c r="W30" s="343"/>
      <c r="X30" s="268"/>
      <c r="Y30" s="327"/>
      <c r="Z30" s="266"/>
      <c r="AA30" s="330"/>
      <c r="AB30" s="5"/>
      <c r="AC30" s="333"/>
      <c r="AD30" s="334"/>
      <c r="AE30" s="262"/>
    </row>
    <row r="31" spans="2:34" x14ac:dyDescent="0.4">
      <c r="B31" s="75"/>
      <c r="C31" s="76"/>
      <c r="D31" s="76"/>
      <c r="E31" s="77"/>
      <c r="F31" s="43" t="s">
        <v>52</v>
      </c>
      <c r="G31" s="19"/>
      <c r="H31" s="19"/>
      <c r="I31" s="19"/>
      <c r="J31" s="9"/>
      <c r="K31" s="29"/>
      <c r="L31" s="259"/>
      <c r="M31" s="260"/>
      <c r="N31" s="262"/>
      <c r="O31" s="9"/>
      <c r="P31" s="363"/>
      <c r="Q31" s="272"/>
      <c r="R31" s="324"/>
      <c r="S31" s="272"/>
      <c r="T31" s="272"/>
      <c r="U31" s="324"/>
      <c r="V31" s="272"/>
      <c r="W31" s="272"/>
      <c r="X31" s="325"/>
      <c r="Y31" s="328"/>
      <c r="Z31" s="272"/>
      <c r="AA31" s="377"/>
      <c r="AB31" s="5"/>
      <c r="AC31" s="335"/>
      <c r="AD31" s="336"/>
      <c r="AE31" s="366"/>
    </row>
    <row r="32" spans="2:34" x14ac:dyDescent="0.4">
      <c r="B32" s="367" t="s">
        <v>53</v>
      </c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9"/>
      <c r="O32" s="9"/>
      <c r="P32" s="319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1"/>
      <c r="AB32" s="5"/>
      <c r="AC32" s="248"/>
      <c r="AD32" s="249"/>
      <c r="AE32" s="250"/>
    </row>
    <row r="33" spans="2:31" x14ac:dyDescent="0.4">
      <c r="B33" s="316" t="s">
        <v>24</v>
      </c>
      <c r="C33" s="317"/>
      <c r="D33" s="317"/>
      <c r="E33" s="318"/>
      <c r="F33" s="78" t="s">
        <v>54</v>
      </c>
      <c r="G33" s="79"/>
      <c r="H33" s="79" t="s">
        <v>55</v>
      </c>
      <c r="I33" s="79"/>
      <c r="J33" s="79"/>
      <c r="K33" s="80"/>
      <c r="L33" s="341"/>
      <c r="M33" s="342"/>
      <c r="N33" s="81" t="s">
        <v>13</v>
      </c>
      <c r="O33" s="9"/>
      <c r="P33" s="373">
        <v>80</v>
      </c>
      <c r="Q33" s="374"/>
      <c r="R33" s="49" t="s">
        <v>14</v>
      </c>
      <c r="S33" s="375">
        <v>80</v>
      </c>
      <c r="T33" s="374"/>
      <c r="U33" s="83" t="s">
        <v>14</v>
      </c>
      <c r="V33" s="375">
        <v>80</v>
      </c>
      <c r="W33" s="374"/>
      <c r="X33" s="83" t="s">
        <v>14</v>
      </c>
      <c r="Y33" s="376">
        <f t="shared" ref="Y33:Y38" si="2">P33+S33+V33</f>
        <v>240</v>
      </c>
      <c r="Z33" s="374"/>
      <c r="AA33" s="51" t="s">
        <v>14</v>
      </c>
      <c r="AB33" s="5"/>
      <c r="AC33" s="356">
        <f t="shared" ref="AC33:AC38" si="3">L33*Y33</f>
        <v>0</v>
      </c>
      <c r="AD33" s="357"/>
      <c r="AE33" s="81" t="s">
        <v>13</v>
      </c>
    </row>
    <row r="34" spans="2:31" x14ac:dyDescent="0.4">
      <c r="B34" s="316"/>
      <c r="C34" s="317"/>
      <c r="D34" s="317"/>
      <c r="E34" s="318"/>
      <c r="F34" s="16" t="s">
        <v>33</v>
      </c>
      <c r="G34" s="17"/>
      <c r="H34" s="84" t="s">
        <v>56</v>
      </c>
      <c r="I34" s="17"/>
      <c r="J34" s="17"/>
      <c r="K34" s="38"/>
      <c r="L34" s="344"/>
      <c r="M34" s="345"/>
      <c r="N34" s="48" t="s">
        <v>13</v>
      </c>
      <c r="O34" s="9"/>
      <c r="P34" s="358">
        <v>80</v>
      </c>
      <c r="Q34" s="359"/>
      <c r="R34" s="49" t="s">
        <v>14</v>
      </c>
      <c r="S34" s="364">
        <v>80</v>
      </c>
      <c r="T34" s="359"/>
      <c r="U34" s="49" t="s">
        <v>14</v>
      </c>
      <c r="V34" s="364">
        <v>80</v>
      </c>
      <c r="W34" s="359"/>
      <c r="X34" s="49" t="s">
        <v>14</v>
      </c>
      <c r="Y34" s="365">
        <f t="shared" si="2"/>
        <v>240</v>
      </c>
      <c r="Z34" s="359"/>
      <c r="AA34" s="51" t="s">
        <v>14</v>
      </c>
      <c r="AB34" s="5"/>
      <c r="AC34" s="361">
        <f t="shared" si="3"/>
        <v>0</v>
      </c>
      <c r="AD34" s="362"/>
      <c r="AE34" s="48" t="s">
        <v>13</v>
      </c>
    </row>
    <row r="35" spans="2:31" x14ac:dyDescent="0.4">
      <c r="B35" s="316"/>
      <c r="C35" s="317"/>
      <c r="D35" s="317"/>
      <c r="E35" s="318"/>
      <c r="F35" s="78" t="s">
        <v>33</v>
      </c>
      <c r="G35" s="79"/>
      <c r="H35" s="79" t="s">
        <v>57</v>
      </c>
      <c r="I35" s="79"/>
      <c r="J35" s="79"/>
      <c r="K35" s="80"/>
      <c r="L35" s="344"/>
      <c r="M35" s="345"/>
      <c r="N35" s="44" t="s">
        <v>13</v>
      </c>
      <c r="O35" s="9"/>
      <c r="P35" s="358">
        <v>80</v>
      </c>
      <c r="Q35" s="359"/>
      <c r="R35" s="45" t="s">
        <v>14</v>
      </c>
      <c r="S35" s="364">
        <v>80</v>
      </c>
      <c r="T35" s="359"/>
      <c r="U35" s="149" t="s">
        <v>14</v>
      </c>
      <c r="V35" s="364">
        <v>80</v>
      </c>
      <c r="W35" s="359"/>
      <c r="X35" s="45" t="s">
        <v>14</v>
      </c>
      <c r="Y35" s="365">
        <f t="shared" si="2"/>
        <v>240</v>
      </c>
      <c r="Z35" s="359"/>
      <c r="AA35" s="47" t="s">
        <v>14</v>
      </c>
      <c r="AB35" s="5"/>
      <c r="AC35" s="361">
        <f t="shared" si="3"/>
        <v>0</v>
      </c>
      <c r="AD35" s="362"/>
      <c r="AE35" s="44" t="s">
        <v>13</v>
      </c>
    </row>
    <row r="36" spans="2:31" x14ac:dyDescent="0.4">
      <c r="B36" s="370"/>
      <c r="C36" s="371"/>
      <c r="D36" s="371"/>
      <c r="E36" s="372"/>
      <c r="F36" s="43" t="s">
        <v>40</v>
      </c>
      <c r="G36" s="134"/>
      <c r="H36" s="134" t="s">
        <v>58</v>
      </c>
      <c r="I36" s="134"/>
      <c r="J36" s="134"/>
      <c r="K36" s="135"/>
      <c r="L36" s="378"/>
      <c r="M36" s="379"/>
      <c r="N36" s="136" t="s">
        <v>13</v>
      </c>
      <c r="O36" s="137"/>
      <c r="P36" s="380">
        <v>730</v>
      </c>
      <c r="Q36" s="381"/>
      <c r="R36" s="138" t="s">
        <v>14</v>
      </c>
      <c r="S36" s="382">
        <v>730</v>
      </c>
      <c r="T36" s="381"/>
      <c r="U36" s="138" t="s">
        <v>14</v>
      </c>
      <c r="V36" s="382">
        <v>730</v>
      </c>
      <c r="W36" s="381"/>
      <c r="X36" s="138" t="s">
        <v>14</v>
      </c>
      <c r="Y36" s="383">
        <f t="shared" si="2"/>
        <v>2190</v>
      </c>
      <c r="Z36" s="381"/>
      <c r="AA36" s="59" t="s">
        <v>14</v>
      </c>
      <c r="AB36" s="5"/>
      <c r="AC36" s="384">
        <f t="shared" si="3"/>
        <v>0</v>
      </c>
      <c r="AD36" s="385"/>
      <c r="AE36" s="56" t="s">
        <v>13</v>
      </c>
    </row>
    <row r="37" spans="2:31" x14ac:dyDescent="0.4">
      <c r="B37" s="85" t="s">
        <v>47</v>
      </c>
      <c r="C37" s="64"/>
      <c r="D37" s="64"/>
      <c r="E37" s="86"/>
      <c r="F37" s="63" t="s">
        <v>59</v>
      </c>
      <c r="G37" s="64"/>
      <c r="H37" s="64"/>
      <c r="I37" s="64"/>
      <c r="J37" s="64"/>
      <c r="K37" s="66"/>
      <c r="L37" s="297"/>
      <c r="M37" s="298"/>
      <c r="N37" s="60" t="s">
        <v>13</v>
      </c>
      <c r="O37" s="9"/>
      <c r="P37" s="299">
        <v>2</v>
      </c>
      <c r="Q37" s="300"/>
      <c r="R37" s="67" t="s">
        <v>14</v>
      </c>
      <c r="S37" s="386">
        <v>2</v>
      </c>
      <c r="T37" s="300"/>
      <c r="U37" s="67" t="s">
        <v>14</v>
      </c>
      <c r="V37" s="386">
        <v>2</v>
      </c>
      <c r="W37" s="300"/>
      <c r="X37" s="67" t="s">
        <v>14</v>
      </c>
      <c r="Y37" s="301">
        <f t="shared" si="2"/>
        <v>6</v>
      </c>
      <c r="Z37" s="300"/>
      <c r="AA37" s="69" t="s">
        <v>14</v>
      </c>
      <c r="AB37" s="5"/>
      <c r="AC37" s="302">
        <f t="shared" si="3"/>
        <v>0</v>
      </c>
      <c r="AD37" s="303"/>
      <c r="AE37" s="60" t="s">
        <v>13</v>
      </c>
    </row>
    <row r="38" spans="2:31" x14ac:dyDescent="0.4">
      <c r="B38" s="85" t="s">
        <v>60</v>
      </c>
      <c r="C38" s="64"/>
      <c r="D38" s="64"/>
      <c r="E38" s="86"/>
      <c r="F38" s="87" t="s">
        <v>61</v>
      </c>
      <c r="G38" s="88"/>
      <c r="H38" s="88"/>
      <c r="I38" s="88"/>
      <c r="J38" s="88"/>
      <c r="K38" s="89"/>
      <c r="L38" s="297"/>
      <c r="M38" s="298"/>
      <c r="N38" s="90" t="s">
        <v>13</v>
      </c>
      <c r="O38" s="9"/>
      <c r="P38" s="299">
        <v>320</v>
      </c>
      <c r="Q38" s="300"/>
      <c r="R38" s="91" t="s">
        <v>14</v>
      </c>
      <c r="S38" s="386">
        <v>320</v>
      </c>
      <c r="T38" s="300"/>
      <c r="U38" s="142" t="s">
        <v>14</v>
      </c>
      <c r="V38" s="386">
        <v>320</v>
      </c>
      <c r="W38" s="300"/>
      <c r="X38" s="91" t="s">
        <v>14</v>
      </c>
      <c r="Y38" s="301">
        <f t="shared" si="2"/>
        <v>960</v>
      </c>
      <c r="Z38" s="300"/>
      <c r="AA38" s="92" t="s">
        <v>14</v>
      </c>
      <c r="AB38" s="5"/>
      <c r="AC38" s="302">
        <f t="shared" si="3"/>
        <v>0</v>
      </c>
      <c r="AD38" s="303"/>
      <c r="AE38" s="90" t="s">
        <v>13</v>
      </c>
    </row>
    <row r="39" spans="2:31" x14ac:dyDescent="0.4">
      <c r="B39" s="390" t="s">
        <v>62</v>
      </c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2"/>
      <c r="O39" s="93"/>
      <c r="P39" s="319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1"/>
      <c r="AB39" s="5"/>
      <c r="AC39" s="248"/>
      <c r="AD39" s="249"/>
      <c r="AE39" s="250"/>
    </row>
    <row r="40" spans="2:31" x14ac:dyDescent="0.4">
      <c r="B40" s="85" t="s">
        <v>63</v>
      </c>
      <c r="C40" s="64"/>
      <c r="D40" s="64"/>
      <c r="E40" s="86"/>
      <c r="F40" s="63" t="s">
        <v>64</v>
      </c>
      <c r="G40" s="64"/>
      <c r="H40" s="64"/>
      <c r="I40" s="64"/>
      <c r="J40" s="64"/>
      <c r="K40" s="86"/>
      <c r="L40" s="297"/>
      <c r="M40" s="298"/>
      <c r="N40" s="60" t="s">
        <v>13</v>
      </c>
      <c r="O40" s="94"/>
      <c r="P40" s="299">
        <v>320</v>
      </c>
      <c r="Q40" s="300"/>
      <c r="R40" s="67" t="s">
        <v>14</v>
      </c>
      <c r="S40" s="386">
        <v>320</v>
      </c>
      <c r="T40" s="300"/>
      <c r="U40" s="68" t="s">
        <v>14</v>
      </c>
      <c r="V40" s="386">
        <v>320</v>
      </c>
      <c r="W40" s="300"/>
      <c r="X40" s="68" t="s">
        <v>14</v>
      </c>
      <c r="Y40" s="301">
        <f t="shared" ref="Y40:Y51" si="4">P40+S40+V40</f>
        <v>960</v>
      </c>
      <c r="Z40" s="300"/>
      <c r="AA40" s="69" t="s">
        <v>14</v>
      </c>
      <c r="AB40" s="5"/>
      <c r="AC40" s="302">
        <f t="shared" ref="AC40:AC51" si="5">L40*Y40</f>
        <v>0</v>
      </c>
      <c r="AD40" s="303"/>
      <c r="AE40" s="60" t="s">
        <v>13</v>
      </c>
    </row>
    <row r="41" spans="2:31" x14ac:dyDescent="0.4">
      <c r="B41" s="387" t="s">
        <v>65</v>
      </c>
      <c r="C41" s="255"/>
      <c r="D41" s="255"/>
      <c r="E41" s="256"/>
      <c r="F41" s="104" t="s">
        <v>66</v>
      </c>
      <c r="G41" s="388"/>
      <c r="H41" s="388"/>
      <c r="I41" s="388"/>
      <c r="J41" s="388"/>
      <c r="K41" s="389"/>
      <c r="L41" s="257"/>
      <c r="M41" s="258"/>
      <c r="N41" s="95" t="s">
        <v>13</v>
      </c>
      <c r="O41" s="9"/>
      <c r="P41" s="299">
        <v>1410</v>
      </c>
      <c r="Q41" s="300"/>
      <c r="R41" s="67" t="s">
        <v>14</v>
      </c>
      <c r="S41" s="386">
        <v>1410</v>
      </c>
      <c r="T41" s="300"/>
      <c r="U41" s="68" t="s">
        <v>14</v>
      </c>
      <c r="V41" s="386">
        <v>1410</v>
      </c>
      <c r="W41" s="300"/>
      <c r="X41" s="68" t="s">
        <v>14</v>
      </c>
      <c r="Y41" s="301">
        <f t="shared" si="4"/>
        <v>4230</v>
      </c>
      <c r="Z41" s="300"/>
      <c r="AA41" s="97" t="s">
        <v>14</v>
      </c>
      <c r="AB41" s="5"/>
      <c r="AC41" s="331">
        <f t="shared" si="5"/>
        <v>0</v>
      </c>
      <c r="AD41" s="332"/>
      <c r="AE41" s="95" t="s">
        <v>13</v>
      </c>
    </row>
    <row r="42" spans="2:31" x14ac:dyDescent="0.4">
      <c r="B42" s="387" t="s">
        <v>67</v>
      </c>
      <c r="C42" s="255"/>
      <c r="D42" s="255"/>
      <c r="E42" s="256"/>
      <c r="F42" s="78" t="s">
        <v>68</v>
      </c>
      <c r="G42" s="79"/>
      <c r="H42" s="79"/>
      <c r="I42" s="79"/>
      <c r="J42" s="79"/>
      <c r="K42" s="150"/>
      <c r="L42" s="393"/>
      <c r="M42" s="394"/>
      <c r="N42" s="103" t="s">
        <v>13</v>
      </c>
      <c r="O42" s="153"/>
      <c r="P42" s="395">
        <v>380</v>
      </c>
      <c r="Q42" s="396"/>
      <c r="R42" s="152" t="s">
        <v>14</v>
      </c>
      <c r="S42" s="397">
        <v>380</v>
      </c>
      <c r="T42" s="396"/>
      <c r="U42" s="151" t="s">
        <v>14</v>
      </c>
      <c r="V42" s="397">
        <v>380</v>
      </c>
      <c r="W42" s="396"/>
      <c r="X42" s="151" t="s">
        <v>14</v>
      </c>
      <c r="Y42" s="398">
        <f t="shared" si="4"/>
        <v>1140</v>
      </c>
      <c r="Z42" s="396"/>
      <c r="AA42" s="51" t="s">
        <v>14</v>
      </c>
      <c r="AB42" s="5"/>
      <c r="AC42" s="402">
        <f t="shared" si="5"/>
        <v>0</v>
      </c>
      <c r="AD42" s="403"/>
      <c r="AE42" s="48" t="s">
        <v>13</v>
      </c>
    </row>
    <row r="43" spans="2:31" x14ac:dyDescent="0.4">
      <c r="B43" s="316"/>
      <c r="C43" s="317"/>
      <c r="D43" s="317"/>
      <c r="E43" s="318"/>
      <c r="F43" s="43" t="s">
        <v>69</v>
      </c>
      <c r="G43" s="19"/>
      <c r="H43" s="19"/>
      <c r="I43" s="19"/>
      <c r="J43" s="19"/>
      <c r="K43" s="20"/>
      <c r="L43" s="344"/>
      <c r="M43" s="345"/>
      <c r="N43" s="44" t="s">
        <v>13</v>
      </c>
      <c r="O43" s="9"/>
      <c r="P43" s="358">
        <v>200</v>
      </c>
      <c r="Q43" s="359"/>
      <c r="R43" s="45" t="s">
        <v>14</v>
      </c>
      <c r="S43" s="364">
        <v>200</v>
      </c>
      <c r="T43" s="359"/>
      <c r="U43" s="46" t="s">
        <v>14</v>
      </c>
      <c r="V43" s="364">
        <v>200</v>
      </c>
      <c r="W43" s="359"/>
      <c r="X43" s="46" t="s">
        <v>14</v>
      </c>
      <c r="Y43" s="365">
        <f t="shared" si="4"/>
        <v>600</v>
      </c>
      <c r="Z43" s="359"/>
      <c r="AA43" s="47" t="s">
        <v>14</v>
      </c>
      <c r="AB43" s="5"/>
      <c r="AC43" s="361">
        <f t="shared" si="5"/>
        <v>0</v>
      </c>
      <c r="AD43" s="362"/>
      <c r="AE43" s="44" t="s">
        <v>13</v>
      </c>
    </row>
    <row r="44" spans="2:31" x14ac:dyDescent="0.4">
      <c r="B44" s="370"/>
      <c r="C44" s="371"/>
      <c r="D44" s="371"/>
      <c r="E44" s="372"/>
      <c r="F44" s="98" t="s">
        <v>70</v>
      </c>
      <c r="G44" s="99"/>
      <c r="H44" s="99"/>
      <c r="I44" s="99"/>
      <c r="J44" s="99"/>
      <c r="K44" s="100"/>
      <c r="L44" s="399"/>
      <c r="M44" s="400"/>
      <c r="N44" s="56" t="s">
        <v>13</v>
      </c>
      <c r="O44" s="9"/>
      <c r="P44" s="351">
        <v>110</v>
      </c>
      <c r="Q44" s="352"/>
      <c r="R44" s="57" t="s">
        <v>14</v>
      </c>
      <c r="S44" s="401">
        <v>110</v>
      </c>
      <c r="T44" s="352"/>
      <c r="U44" s="58" t="s">
        <v>14</v>
      </c>
      <c r="V44" s="401">
        <v>110</v>
      </c>
      <c r="W44" s="352"/>
      <c r="X44" s="58" t="s">
        <v>14</v>
      </c>
      <c r="Y44" s="353">
        <f t="shared" si="4"/>
        <v>330</v>
      </c>
      <c r="Z44" s="352"/>
      <c r="AA44" s="59" t="s">
        <v>14</v>
      </c>
      <c r="AB44" s="5"/>
      <c r="AC44" s="354">
        <f t="shared" si="5"/>
        <v>0</v>
      </c>
      <c r="AD44" s="355"/>
      <c r="AE44" s="56" t="s">
        <v>13</v>
      </c>
    </row>
    <row r="45" spans="2:31" x14ac:dyDescent="0.4">
      <c r="B45" s="85" t="s">
        <v>71</v>
      </c>
      <c r="C45" s="64"/>
      <c r="D45" s="64"/>
      <c r="E45" s="64"/>
      <c r="F45" s="63" t="s">
        <v>72</v>
      </c>
      <c r="G45" s="64"/>
      <c r="H45" s="64"/>
      <c r="I45" s="64"/>
      <c r="J45" s="64"/>
      <c r="K45" s="86"/>
      <c r="L45" s="297"/>
      <c r="M45" s="298"/>
      <c r="N45" s="60" t="s">
        <v>13</v>
      </c>
      <c r="O45" s="9"/>
      <c r="P45" s="299">
        <v>610</v>
      </c>
      <c r="Q45" s="300"/>
      <c r="R45" s="67" t="s">
        <v>14</v>
      </c>
      <c r="S45" s="386">
        <v>610</v>
      </c>
      <c r="T45" s="300"/>
      <c r="U45" s="68" t="s">
        <v>14</v>
      </c>
      <c r="V45" s="386">
        <v>610</v>
      </c>
      <c r="W45" s="300"/>
      <c r="X45" s="68" t="s">
        <v>14</v>
      </c>
      <c r="Y45" s="301">
        <f t="shared" si="4"/>
        <v>1830</v>
      </c>
      <c r="Z45" s="300"/>
      <c r="AA45" s="69" t="s">
        <v>14</v>
      </c>
      <c r="AB45" s="5"/>
      <c r="AC45" s="302">
        <f t="shared" si="5"/>
        <v>0</v>
      </c>
      <c r="AD45" s="303"/>
      <c r="AE45" s="60" t="s">
        <v>13</v>
      </c>
    </row>
    <row r="46" spans="2:31" x14ac:dyDescent="0.4">
      <c r="B46" s="85" t="s">
        <v>73</v>
      </c>
      <c r="C46" s="64"/>
      <c r="D46" s="64"/>
      <c r="E46" s="64"/>
      <c r="F46" s="63" t="s">
        <v>74</v>
      </c>
      <c r="G46" s="64"/>
      <c r="H46" s="64"/>
      <c r="I46" s="64"/>
      <c r="J46" s="64"/>
      <c r="K46" s="86"/>
      <c r="L46" s="297"/>
      <c r="M46" s="298"/>
      <c r="N46" s="60" t="s">
        <v>13</v>
      </c>
      <c r="O46" s="9"/>
      <c r="P46" s="299">
        <v>1160</v>
      </c>
      <c r="Q46" s="300"/>
      <c r="R46" s="67" t="s">
        <v>14</v>
      </c>
      <c r="S46" s="386">
        <v>1160</v>
      </c>
      <c r="T46" s="300"/>
      <c r="U46" s="68" t="s">
        <v>14</v>
      </c>
      <c r="V46" s="386">
        <v>1160</v>
      </c>
      <c r="W46" s="300"/>
      <c r="X46" s="68" t="s">
        <v>14</v>
      </c>
      <c r="Y46" s="301">
        <f t="shared" si="4"/>
        <v>3480</v>
      </c>
      <c r="Z46" s="300"/>
      <c r="AA46" s="69" t="s">
        <v>14</v>
      </c>
      <c r="AB46" s="5"/>
      <c r="AC46" s="302">
        <f t="shared" si="5"/>
        <v>0</v>
      </c>
      <c r="AD46" s="303"/>
      <c r="AE46" s="60" t="s">
        <v>13</v>
      </c>
    </row>
    <row r="47" spans="2:31" x14ac:dyDescent="0.4">
      <c r="B47" s="85" t="s">
        <v>75</v>
      </c>
      <c r="C47" s="64"/>
      <c r="D47" s="64"/>
      <c r="E47" s="64"/>
      <c r="F47" s="63" t="s">
        <v>76</v>
      </c>
      <c r="G47" s="64"/>
      <c r="H47" s="64"/>
      <c r="I47" s="64"/>
      <c r="J47" s="64"/>
      <c r="K47" s="86"/>
      <c r="L47" s="297"/>
      <c r="M47" s="298"/>
      <c r="N47" s="60" t="s">
        <v>13</v>
      </c>
      <c r="O47" s="9"/>
      <c r="P47" s="299">
        <v>350</v>
      </c>
      <c r="Q47" s="300"/>
      <c r="R47" s="67" t="s">
        <v>14</v>
      </c>
      <c r="S47" s="386">
        <v>350</v>
      </c>
      <c r="T47" s="300"/>
      <c r="U47" s="68" t="s">
        <v>14</v>
      </c>
      <c r="V47" s="386">
        <v>350</v>
      </c>
      <c r="W47" s="300"/>
      <c r="X47" s="68" t="s">
        <v>14</v>
      </c>
      <c r="Y47" s="301">
        <f t="shared" si="4"/>
        <v>1050</v>
      </c>
      <c r="Z47" s="300"/>
      <c r="AA47" s="69" t="s">
        <v>14</v>
      </c>
      <c r="AB47" s="5"/>
      <c r="AC47" s="302">
        <f t="shared" si="5"/>
        <v>0</v>
      </c>
      <c r="AD47" s="303"/>
      <c r="AE47" s="60" t="s">
        <v>13</v>
      </c>
    </row>
    <row r="48" spans="2:31" x14ac:dyDescent="0.4">
      <c r="B48" s="387" t="s">
        <v>77</v>
      </c>
      <c r="C48" s="255"/>
      <c r="D48" s="255"/>
      <c r="E48" s="256"/>
      <c r="F48" s="71" t="s">
        <v>78</v>
      </c>
      <c r="G48" s="72"/>
      <c r="H48" s="72"/>
      <c r="I48" s="72"/>
      <c r="J48" s="72"/>
      <c r="K48" s="101"/>
      <c r="L48" s="257"/>
      <c r="M48" s="258"/>
      <c r="N48" s="95" t="s">
        <v>13</v>
      </c>
      <c r="O48" s="9"/>
      <c r="P48" s="373">
        <v>140</v>
      </c>
      <c r="Q48" s="374"/>
      <c r="R48" s="83" t="s">
        <v>14</v>
      </c>
      <c r="S48" s="375">
        <v>140</v>
      </c>
      <c r="T48" s="374"/>
      <c r="U48" s="82" t="s">
        <v>14</v>
      </c>
      <c r="V48" s="375">
        <v>140</v>
      </c>
      <c r="W48" s="374"/>
      <c r="X48" s="82" t="s">
        <v>14</v>
      </c>
      <c r="Y48" s="376">
        <f t="shared" si="4"/>
        <v>420</v>
      </c>
      <c r="Z48" s="374"/>
      <c r="AA48" s="102" t="s">
        <v>14</v>
      </c>
      <c r="AB48" s="5"/>
      <c r="AC48" s="402">
        <f t="shared" si="5"/>
        <v>0</v>
      </c>
      <c r="AD48" s="403"/>
      <c r="AE48" s="103" t="s">
        <v>13</v>
      </c>
    </row>
    <row r="49" spans="2:31" x14ac:dyDescent="0.4">
      <c r="B49" s="316"/>
      <c r="C49" s="317"/>
      <c r="D49" s="317"/>
      <c r="E49" s="318"/>
      <c r="F49" s="404" t="s">
        <v>79</v>
      </c>
      <c r="G49" s="388"/>
      <c r="H49" s="388"/>
      <c r="I49" s="388"/>
      <c r="J49" s="388"/>
      <c r="K49" s="389"/>
      <c r="L49" s="297"/>
      <c r="M49" s="298"/>
      <c r="N49" s="60" t="s">
        <v>13</v>
      </c>
      <c r="O49" s="9"/>
      <c r="P49" s="405">
        <v>140</v>
      </c>
      <c r="Q49" s="346"/>
      <c r="R49" s="53" t="s">
        <v>14</v>
      </c>
      <c r="S49" s="406">
        <v>140</v>
      </c>
      <c r="T49" s="346"/>
      <c r="U49" s="54" t="s">
        <v>14</v>
      </c>
      <c r="V49" s="406">
        <v>140</v>
      </c>
      <c r="W49" s="346"/>
      <c r="X49" s="54" t="s">
        <v>14</v>
      </c>
      <c r="Y49" s="360">
        <f t="shared" si="4"/>
        <v>420</v>
      </c>
      <c r="Z49" s="346"/>
      <c r="AA49" s="55" t="s">
        <v>14</v>
      </c>
      <c r="AB49" s="5"/>
      <c r="AC49" s="407">
        <f t="shared" si="5"/>
        <v>0</v>
      </c>
      <c r="AD49" s="408"/>
      <c r="AE49" s="52" t="s">
        <v>13</v>
      </c>
    </row>
    <row r="50" spans="2:31" x14ac:dyDescent="0.4">
      <c r="B50" s="420" t="s">
        <v>80</v>
      </c>
      <c r="C50" s="421"/>
      <c r="D50" s="421"/>
      <c r="E50" s="421"/>
      <c r="F50" s="104" t="s">
        <v>81</v>
      </c>
      <c r="G50" s="105"/>
      <c r="H50" s="105"/>
      <c r="I50" s="105"/>
      <c r="J50" s="105"/>
      <c r="K50" s="106"/>
      <c r="L50" s="208"/>
      <c r="M50" s="209"/>
      <c r="N50" s="60" t="s">
        <v>13</v>
      </c>
      <c r="O50" s="9"/>
      <c r="P50" s="422">
        <v>380</v>
      </c>
      <c r="Q50" s="416"/>
      <c r="R50" s="67" t="s">
        <v>14</v>
      </c>
      <c r="S50" s="415">
        <v>380</v>
      </c>
      <c r="T50" s="416"/>
      <c r="U50" s="68" t="s">
        <v>14</v>
      </c>
      <c r="V50" s="415">
        <v>380</v>
      </c>
      <c r="W50" s="416"/>
      <c r="X50" s="68" t="s">
        <v>14</v>
      </c>
      <c r="Y50" s="417">
        <f t="shared" si="4"/>
        <v>1140</v>
      </c>
      <c r="Z50" s="416"/>
      <c r="AA50" s="69" t="s">
        <v>14</v>
      </c>
      <c r="AB50" s="5"/>
      <c r="AC50" s="409">
        <f t="shared" si="5"/>
        <v>0</v>
      </c>
      <c r="AD50" s="410"/>
      <c r="AE50" s="60" t="s">
        <v>13</v>
      </c>
    </row>
    <row r="51" spans="2:31" x14ac:dyDescent="0.4">
      <c r="B51" s="387" t="s">
        <v>82</v>
      </c>
      <c r="C51" s="255"/>
      <c r="D51" s="255"/>
      <c r="E51" s="255"/>
      <c r="F51" s="107" t="s">
        <v>83</v>
      </c>
      <c r="G51" s="108"/>
      <c r="H51" s="108"/>
      <c r="I51" s="108"/>
      <c r="J51" s="108"/>
      <c r="K51" s="109"/>
      <c r="L51" s="411"/>
      <c r="M51" s="412"/>
      <c r="N51" s="95" t="s">
        <v>13</v>
      </c>
      <c r="O51" s="9"/>
      <c r="P51" s="413">
        <v>60</v>
      </c>
      <c r="Q51" s="414"/>
      <c r="R51" s="96" t="s">
        <v>14</v>
      </c>
      <c r="S51" s="415">
        <v>60</v>
      </c>
      <c r="T51" s="416"/>
      <c r="U51" s="68" t="s">
        <v>14</v>
      </c>
      <c r="V51" s="415">
        <v>60</v>
      </c>
      <c r="W51" s="416"/>
      <c r="X51" s="68" t="s">
        <v>14</v>
      </c>
      <c r="Y51" s="417">
        <f t="shared" si="4"/>
        <v>180</v>
      </c>
      <c r="Z51" s="416"/>
      <c r="AA51" s="97" t="s">
        <v>14</v>
      </c>
      <c r="AB51" s="5"/>
      <c r="AC51" s="418">
        <f t="shared" si="5"/>
        <v>0</v>
      </c>
      <c r="AD51" s="419"/>
      <c r="AE51" s="95" t="s">
        <v>13</v>
      </c>
    </row>
    <row r="52" spans="2:31" ht="19.5" x14ac:dyDescent="0.4">
      <c r="B52" s="423" t="s">
        <v>84</v>
      </c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5"/>
      <c r="O52" s="9"/>
      <c r="P52" s="110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2"/>
      <c r="AB52" s="5"/>
      <c r="AC52" s="113"/>
      <c r="AD52" s="114"/>
      <c r="AE52" s="115"/>
    </row>
    <row r="53" spans="2:31" ht="63.75" customHeight="1" x14ac:dyDescent="0.4">
      <c r="B53" s="316" t="s">
        <v>85</v>
      </c>
      <c r="C53" s="317"/>
      <c r="D53" s="317"/>
      <c r="E53" s="318"/>
      <c r="F53" s="429" t="s">
        <v>86</v>
      </c>
      <c r="G53" s="430"/>
      <c r="H53" s="430"/>
      <c r="I53" s="430"/>
      <c r="J53" s="430"/>
      <c r="K53" s="431"/>
      <c r="L53" s="432"/>
      <c r="M53" s="433"/>
      <c r="N53" s="81" t="s">
        <v>13</v>
      </c>
      <c r="O53" s="9"/>
      <c r="P53" s="373">
        <v>60</v>
      </c>
      <c r="Q53" s="374"/>
      <c r="R53" s="83" t="s">
        <v>14</v>
      </c>
      <c r="S53" s="375">
        <v>60</v>
      </c>
      <c r="T53" s="374"/>
      <c r="U53" s="82" t="s">
        <v>14</v>
      </c>
      <c r="V53" s="375">
        <v>60</v>
      </c>
      <c r="W53" s="374"/>
      <c r="X53" s="83" t="s">
        <v>14</v>
      </c>
      <c r="Y53" s="376">
        <f>P53+S53+V53</f>
        <v>180</v>
      </c>
      <c r="Z53" s="374"/>
      <c r="AA53" s="102" t="s">
        <v>14</v>
      </c>
      <c r="AB53" s="5"/>
      <c r="AC53" s="442">
        <f>L53*Y53</f>
        <v>0</v>
      </c>
      <c r="AD53" s="443"/>
      <c r="AE53" s="103" t="s">
        <v>13</v>
      </c>
    </row>
    <row r="54" spans="2:31" ht="114.75" customHeight="1" x14ac:dyDescent="0.4">
      <c r="B54" s="316"/>
      <c r="C54" s="317"/>
      <c r="D54" s="317"/>
      <c r="E54" s="318"/>
      <c r="F54" s="444" t="s">
        <v>87</v>
      </c>
      <c r="G54" s="445"/>
      <c r="H54" s="445"/>
      <c r="I54" s="445"/>
      <c r="J54" s="445"/>
      <c r="K54" s="446"/>
      <c r="L54" s="447"/>
      <c r="M54" s="448"/>
      <c r="N54" s="44" t="s">
        <v>13</v>
      </c>
      <c r="O54" s="9"/>
      <c r="P54" s="405">
        <v>10</v>
      </c>
      <c r="Q54" s="346"/>
      <c r="R54" s="45" t="s">
        <v>14</v>
      </c>
      <c r="S54" s="364">
        <v>10</v>
      </c>
      <c r="T54" s="359"/>
      <c r="U54" s="46" t="s">
        <v>14</v>
      </c>
      <c r="V54" s="364">
        <v>10</v>
      </c>
      <c r="W54" s="359"/>
      <c r="X54" s="45" t="s">
        <v>14</v>
      </c>
      <c r="Y54" s="360">
        <f>P54+S54+V54</f>
        <v>30</v>
      </c>
      <c r="Z54" s="346"/>
      <c r="AA54" s="47" t="s">
        <v>14</v>
      </c>
      <c r="AB54" s="5"/>
      <c r="AC54" s="449">
        <f>L54*Y54</f>
        <v>0</v>
      </c>
      <c r="AD54" s="450"/>
      <c r="AE54" s="44" t="s">
        <v>13</v>
      </c>
    </row>
    <row r="55" spans="2:31" ht="19.5" thickBot="1" x14ac:dyDescent="0.45">
      <c r="B55" s="426"/>
      <c r="C55" s="427"/>
      <c r="D55" s="427"/>
      <c r="E55" s="428"/>
      <c r="F55" s="434" t="s">
        <v>88</v>
      </c>
      <c r="G55" s="435"/>
      <c r="H55" s="435"/>
      <c r="I55" s="435"/>
      <c r="J55" s="435"/>
      <c r="K55" s="436"/>
      <c r="L55" s="437"/>
      <c r="M55" s="438"/>
      <c r="N55" s="116" t="s">
        <v>13</v>
      </c>
      <c r="O55" s="9"/>
      <c r="P55" s="439">
        <v>22</v>
      </c>
      <c r="Q55" s="440"/>
      <c r="R55" s="117" t="s">
        <v>89</v>
      </c>
      <c r="S55" s="441">
        <v>22</v>
      </c>
      <c r="T55" s="440"/>
      <c r="U55" s="118" t="s">
        <v>89</v>
      </c>
      <c r="V55" s="441">
        <v>22</v>
      </c>
      <c r="W55" s="440"/>
      <c r="X55" s="117" t="s">
        <v>89</v>
      </c>
      <c r="Y55" s="451">
        <f>P55+S55+V55</f>
        <v>66</v>
      </c>
      <c r="Z55" s="440"/>
      <c r="AA55" s="119" t="s">
        <v>89</v>
      </c>
      <c r="AB55" s="5"/>
      <c r="AC55" s="452">
        <f>L55*Y55</f>
        <v>0</v>
      </c>
      <c r="AD55" s="453"/>
      <c r="AE55" s="116" t="s">
        <v>13</v>
      </c>
    </row>
    <row r="56" spans="2:31" ht="9" customHeight="1" thickBot="1" x14ac:dyDescent="0.4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5"/>
      <c r="AC56" s="9"/>
      <c r="AD56" s="9"/>
      <c r="AE56" s="9"/>
    </row>
    <row r="57" spans="2:31" ht="19.5" thickBot="1" x14ac:dyDescent="0.45">
      <c r="B57" s="454" t="s">
        <v>90</v>
      </c>
      <c r="C57" s="455"/>
      <c r="D57" s="455"/>
      <c r="E57" s="455"/>
      <c r="F57" s="455"/>
      <c r="G57" s="455"/>
      <c r="H57" s="455"/>
      <c r="I57" s="455"/>
      <c r="J57" s="455"/>
      <c r="K57" s="456"/>
      <c r="L57" s="457" t="s">
        <v>91</v>
      </c>
      <c r="M57" s="457"/>
      <c r="N57" s="458"/>
      <c r="O57" s="9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2:31" x14ac:dyDescent="0.4">
      <c r="B58" s="387" t="s">
        <v>92</v>
      </c>
      <c r="C58" s="255"/>
      <c r="D58" s="255"/>
      <c r="E58" s="256"/>
      <c r="F58" s="254" t="s">
        <v>93</v>
      </c>
      <c r="G58" s="255"/>
      <c r="H58" s="255"/>
      <c r="I58" s="255"/>
      <c r="J58" s="255"/>
      <c r="K58" s="256"/>
      <c r="L58" s="460"/>
      <c r="M58" s="461"/>
      <c r="N58" s="261" t="s">
        <v>94</v>
      </c>
      <c r="O58" s="94"/>
      <c r="P58" s="464">
        <v>1</v>
      </c>
      <c r="Q58" s="465"/>
      <c r="R58" s="477" t="s">
        <v>95</v>
      </c>
      <c r="S58" s="479">
        <v>1</v>
      </c>
      <c r="T58" s="465"/>
      <c r="U58" s="481" t="s">
        <v>95</v>
      </c>
      <c r="V58" s="465">
        <v>1</v>
      </c>
      <c r="W58" s="465"/>
      <c r="X58" s="483" t="s">
        <v>95</v>
      </c>
      <c r="Y58" s="465">
        <v>3</v>
      </c>
      <c r="Z58" s="465"/>
      <c r="AA58" s="468" t="s">
        <v>95</v>
      </c>
      <c r="AB58" s="5"/>
      <c r="AC58" s="215">
        <f>L58*Y58</f>
        <v>0</v>
      </c>
      <c r="AD58" s="216"/>
      <c r="AE58" s="173" t="s">
        <v>94</v>
      </c>
    </row>
    <row r="59" spans="2:31" ht="19.5" thickBot="1" x14ac:dyDescent="0.45">
      <c r="B59" s="426"/>
      <c r="C59" s="427"/>
      <c r="D59" s="427"/>
      <c r="E59" s="428"/>
      <c r="F59" s="459"/>
      <c r="G59" s="427"/>
      <c r="H59" s="427"/>
      <c r="I59" s="427"/>
      <c r="J59" s="427"/>
      <c r="K59" s="428"/>
      <c r="L59" s="462"/>
      <c r="M59" s="463"/>
      <c r="N59" s="174"/>
      <c r="O59" s="94"/>
      <c r="P59" s="466"/>
      <c r="Q59" s="467"/>
      <c r="R59" s="478"/>
      <c r="S59" s="480"/>
      <c r="T59" s="467"/>
      <c r="U59" s="482"/>
      <c r="V59" s="467"/>
      <c r="W59" s="467"/>
      <c r="X59" s="484"/>
      <c r="Y59" s="467"/>
      <c r="Z59" s="467"/>
      <c r="AA59" s="469"/>
      <c r="AB59" s="5"/>
      <c r="AC59" s="217"/>
      <c r="AD59" s="218"/>
      <c r="AE59" s="174"/>
    </row>
    <row r="60" spans="2:31" ht="9" customHeight="1" thickBot="1" x14ac:dyDescent="0.45">
      <c r="B60" s="94"/>
      <c r="C60" s="94"/>
      <c r="D60" s="94"/>
      <c r="E60" s="94"/>
      <c r="F60" s="9"/>
      <c r="G60" s="9"/>
      <c r="H60" s="9"/>
      <c r="I60" s="9"/>
      <c r="J60" s="9"/>
      <c r="K60" s="9"/>
      <c r="L60" s="9"/>
      <c r="M60" s="9"/>
      <c r="N60" s="9"/>
      <c r="O60" s="9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5"/>
      <c r="AC60" s="9"/>
      <c r="AD60" s="9"/>
      <c r="AE60" s="9"/>
    </row>
    <row r="61" spans="2:31" ht="20.25" thickBot="1" x14ac:dyDescent="0.45">
      <c r="B61" s="470" t="s">
        <v>96</v>
      </c>
      <c r="C61" s="471"/>
      <c r="D61" s="471"/>
      <c r="E61" s="471"/>
      <c r="F61" s="471"/>
      <c r="G61" s="471"/>
      <c r="H61" s="471"/>
      <c r="I61" s="471"/>
      <c r="J61" s="471"/>
      <c r="K61" s="472"/>
      <c r="L61" s="457" t="s">
        <v>91</v>
      </c>
      <c r="M61" s="457"/>
      <c r="N61" s="458"/>
      <c r="O61" s="9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5"/>
      <c r="AC61" s="5"/>
      <c r="AD61" s="5"/>
      <c r="AE61" s="5"/>
    </row>
    <row r="62" spans="2:31" x14ac:dyDescent="0.4">
      <c r="B62" s="473" t="s">
        <v>97</v>
      </c>
      <c r="C62" s="474"/>
      <c r="D62" s="474"/>
      <c r="E62" s="474"/>
      <c r="F62" s="254" t="s">
        <v>93</v>
      </c>
      <c r="G62" s="255"/>
      <c r="H62" s="255"/>
      <c r="I62" s="255"/>
      <c r="J62" s="255"/>
      <c r="K62" s="256"/>
      <c r="L62" s="460"/>
      <c r="M62" s="461"/>
      <c r="N62" s="261" t="s">
        <v>94</v>
      </c>
      <c r="O62" s="9"/>
      <c r="P62" s="464">
        <v>1</v>
      </c>
      <c r="Q62" s="465"/>
      <c r="R62" s="477" t="s">
        <v>95</v>
      </c>
      <c r="S62" s="479">
        <v>1</v>
      </c>
      <c r="T62" s="465"/>
      <c r="U62" s="481" t="s">
        <v>95</v>
      </c>
      <c r="V62" s="479">
        <v>1</v>
      </c>
      <c r="W62" s="465"/>
      <c r="X62" s="483" t="s">
        <v>95</v>
      </c>
      <c r="Y62" s="465">
        <v>3</v>
      </c>
      <c r="Z62" s="465"/>
      <c r="AA62" s="468" t="s">
        <v>95</v>
      </c>
      <c r="AB62" s="5"/>
      <c r="AC62" s="215">
        <f>L62*Y62</f>
        <v>0</v>
      </c>
      <c r="AD62" s="216"/>
      <c r="AE62" s="173" t="s">
        <v>94</v>
      </c>
    </row>
    <row r="63" spans="2:31" ht="19.5" thickBot="1" x14ac:dyDescent="0.45">
      <c r="B63" s="475"/>
      <c r="C63" s="476"/>
      <c r="D63" s="476"/>
      <c r="E63" s="476"/>
      <c r="F63" s="459"/>
      <c r="G63" s="427"/>
      <c r="H63" s="427"/>
      <c r="I63" s="427"/>
      <c r="J63" s="427"/>
      <c r="K63" s="428"/>
      <c r="L63" s="462"/>
      <c r="M63" s="463"/>
      <c r="N63" s="174"/>
      <c r="O63" s="9"/>
      <c r="P63" s="466"/>
      <c r="Q63" s="467"/>
      <c r="R63" s="478"/>
      <c r="S63" s="480"/>
      <c r="T63" s="467"/>
      <c r="U63" s="482"/>
      <c r="V63" s="480"/>
      <c r="W63" s="467"/>
      <c r="X63" s="484"/>
      <c r="Y63" s="467"/>
      <c r="Z63" s="467"/>
      <c r="AA63" s="469"/>
      <c r="AB63" s="5"/>
      <c r="AC63" s="217"/>
      <c r="AD63" s="218"/>
      <c r="AE63" s="174"/>
    </row>
    <row r="64" spans="2:31" ht="9" customHeight="1" x14ac:dyDescent="0.4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121"/>
      <c r="M64" s="121"/>
      <c r="N64" s="122"/>
      <c r="O64" s="9"/>
      <c r="P64" s="4"/>
      <c r="Q64" s="4"/>
      <c r="R64" s="45"/>
      <c r="S64" s="4"/>
      <c r="T64" s="4"/>
      <c r="U64" s="45"/>
      <c r="V64" s="4"/>
      <c r="W64" s="4"/>
      <c r="X64" s="45"/>
      <c r="Y64" s="4"/>
      <c r="Z64" s="4"/>
      <c r="AA64" s="45"/>
      <c r="AB64" s="148"/>
      <c r="AC64" s="148"/>
      <c r="AD64" s="148"/>
      <c r="AE64" s="148"/>
    </row>
    <row r="65" spans="2:32" ht="27" thickBot="1" x14ac:dyDescent="0.45">
      <c r="B65" s="124" t="s">
        <v>98</v>
      </c>
      <c r="C65" s="125"/>
      <c r="D65" s="123"/>
      <c r="E65" s="123"/>
      <c r="F65" s="123"/>
      <c r="G65" s="126"/>
      <c r="H65" s="126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8" t="s">
        <v>99</v>
      </c>
      <c r="AC65" s="128"/>
      <c r="AD65" s="5"/>
      <c r="AE65" s="5"/>
    </row>
    <row r="66" spans="2:32" x14ac:dyDescent="0.4">
      <c r="B66" s="129" t="s">
        <v>105</v>
      </c>
      <c r="C66" s="123"/>
      <c r="D66" s="129"/>
      <c r="E66" s="129"/>
      <c r="F66" s="129"/>
      <c r="G66" s="126"/>
      <c r="H66" s="126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68">
        <f>AC7+AC23+AC24+AC25+AC26+AC27+AC28+AC29+AC33+AC34+AC35+AC36+AC37+AC38+AC40+AC41+AC42+AC43+AC44+AC45+AC46+AC47+AC48+AC49+AC50+AC51+AC53+AC54+AC55+AC58+AC62</f>
        <v>0</v>
      </c>
      <c r="AD66" s="169"/>
      <c r="AE66" s="173" t="s">
        <v>94</v>
      </c>
    </row>
    <row r="67" spans="2:32" ht="19.5" thickBot="1" x14ac:dyDescent="0.25">
      <c r="B67" s="129" t="s">
        <v>103</v>
      </c>
      <c r="C67" s="123"/>
      <c r="D67" s="129"/>
      <c r="E67" s="129"/>
      <c r="F67" s="129"/>
      <c r="G67" s="130"/>
      <c r="H67" s="130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70"/>
      <c r="AD67" s="171"/>
      <c r="AE67" s="174"/>
    </row>
    <row r="68" spans="2:32" x14ac:dyDescent="0.4">
      <c r="B68" s="123" t="s">
        <v>104</v>
      </c>
      <c r="G68" s="130"/>
      <c r="H68" s="13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19"/>
      <c r="Y68" s="219"/>
      <c r="Z68" s="219"/>
      <c r="AA68" s="219"/>
      <c r="AB68" s="219"/>
      <c r="AC68" s="158"/>
      <c r="AD68" s="158"/>
      <c r="AE68" s="159"/>
    </row>
    <row r="69" spans="2:32" ht="27" thickBot="1" x14ac:dyDescent="0.45">
      <c r="X69" s="133"/>
      <c r="Y69" s="133"/>
      <c r="Z69" s="133"/>
      <c r="AA69" s="133"/>
      <c r="AB69" s="128" t="s">
        <v>100</v>
      </c>
      <c r="AC69" s="128"/>
      <c r="AD69" s="5"/>
      <c r="AE69" s="5"/>
    </row>
    <row r="70" spans="2:32" ht="18.75" customHeight="1" x14ac:dyDescent="0.4">
      <c r="X70" s="5"/>
      <c r="Y70" s="5"/>
      <c r="Z70" s="5"/>
      <c r="AA70" s="198" t="s">
        <v>106</v>
      </c>
      <c r="AB70" s="199"/>
      <c r="AC70" s="168">
        <f>AC66*1.1</f>
        <v>0</v>
      </c>
      <c r="AD70" s="169"/>
      <c r="AE70" s="173" t="s">
        <v>94</v>
      </c>
    </row>
    <row r="71" spans="2:32" ht="18.75" customHeight="1" thickBot="1" x14ac:dyDescent="0.25">
      <c r="X71" s="131"/>
      <c r="Y71" s="131"/>
      <c r="Z71" s="131"/>
      <c r="AA71" s="198"/>
      <c r="AB71" s="199"/>
      <c r="AC71" s="170"/>
      <c r="AD71" s="171"/>
      <c r="AE71" s="174"/>
    </row>
    <row r="72" spans="2:32" ht="13.5" customHeight="1" thickBot="1" x14ac:dyDescent="0.45"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5"/>
      <c r="Y72" s="145"/>
      <c r="Z72" s="145"/>
      <c r="AA72" s="145"/>
      <c r="AB72" s="145"/>
      <c r="AC72" s="146"/>
      <c r="AD72" s="146"/>
      <c r="AE72" s="147"/>
    </row>
    <row r="73" spans="2:32" ht="13.5" customHeight="1" thickTop="1" thickBot="1" x14ac:dyDescent="0.45">
      <c r="X73" s="139"/>
      <c r="Y73" s="139"/>
      <c r="Z73" s="139"/>
      <c r="AA73" s="139"/>
      <c r="AB73" s="172" t="s">
        <v>107</v>
      </c>
      <c r="AC73" s="172"/>
      <c r="AD73" s="172"/>
      <c r="AE73" s="172"/>
      <c r="AF73" s="172"/>
    </row>
    <row r="74" spans="2:32" ht="37.5" customHeight="1" thickBot="1" x14ac:dyDescent="0.45">
      <c r="B74" s="201" t="s">
        <v>101</v>
      </c>
      <c r="C74" s="202"/>
      <c r="D74" s="202"/>
      <c r="E74" s="202"/>
      <c r="F74" s="202"/>
      <c r="G74" s="202"/>
      <c r="H74" s="202"/>
      <c r="I74" s="202"/>
      <c r="J74" s="202"/>
      <c r="K74" s="202"/>
      <c r="L74" s="203" t="s">
        <v>116</v>
      </c>
      <c r="M74" s="204"/>
      <c r="N74" s="205"/>
      <c r="O74" s="203" t="s">
        <v>117</v>
      </c>
      <c r="P74" s="204"/>
      <c r="Q74" s="204"/>
      <c r="R74" s="205"/>
      <c r="S74" s="203" t="s">
        <v>118</v>
      </c>
      <c r="T74" s="204"/>
      <c r="U74" s="204"/>
      <c r="V74" s="205"/>
      <c r="W74" s="220" t="s">
        <v>112</v>
      </c>
      <c r="X74" s="220"/>
      <c r="Y74" s="220"/>
      <c r="Z74" s="220"/>
      <c r="AA74" s="221"/>
      <c r="AB74" s="172"/>
      <c r="AC74" s="172"/>
      <c r="AD74" s="172"/>
      <c r="AE74" s="172"/>
      <c r="AF74" s="172"/>
    </row>
    <row r="75" spans="2:32" x14ac:dyDescent="0.4">
      <c r="B75" s="227" t="s">
        <v>109</v>
      </c>
      <c r="C75" s="485"/>
      <c r="D75" s="486"/>
      <c r="E75" s="486"/>
      <c r="F75" s="486"/>
      <c r="G75" s="486"/>
      <c r="H75" s="486"/>
      <c r="I75" s="486"/>
      <c r="J75" s="486"/>
      <c r="K75" s="487"/>
      <c r="L75" s="206"/>
      <c r="M75" s="207"/>
      <c r="N75" s="210" t="s">
        <v>94</v>
      </c>
      <c r="O75" s="194"/>
      <c r="P75" s="195"/>
      <c r="Q75" s="195"/>
      <c r="R75" s="192" t="s">
        <v>111</v>
      </c>
      <c r="S75" s="188"/>
      <c r="T75" s="189"/>
      <c r="U75" s="189"/>
      <c r="V75" s="186" t="s">
        <v>113</v>
      </c>
      <c r="W75" s="183">
        <f>SUM(L75,O75,S75)</f>
        <v>0</v>
      </c>
      <c r="X75" s="183"/>
      <c r="Y75" s="183"/>
      <c r="Z75" s="183"/>
      <c r="AA75" s="175" t="s">
        <v>111</v>
      </c>
      <c r="AB75" s="5"/>
      <c r="AC75" s="215">
        <f>W75+W77+W79</f>
        <v>0</v>
      </c>
      <c r="AD75" s="216"/>
      <c r="AE75" s="173" t="s">
        <v>94</v>
      </c>
    </row>
    <row r="76" spans="2:32" ht="19.5" thickBot="1" x14ac:dyDescent="0.45">
      <c r="B76" s="228"/>
      <c r="C76" s="488"/>
      <c r="D76" s="489"/>
      <c r="E76" s="489"/>
      <c r="F76" s="489"/>
      <c r="G76" s="489"/>
      <c r="H76" s="489"/>
      <c r="I76" s="489"/>
      <c r="J76" s="489"/>
      <c r="K76" s="490"/>
      <c r="L76" s="208"/>
      <c r="M76" s="209"/>
      <c r="N76" s="211"/>
      <c r="O76" s="222"/>
      <c r="P76" s="223"/>
      <c r="Q76" s="223"/>
      <c r="R76" s="212"/>
      <c r="S76" s="225"/>
      <c r="T76" s="226"/>
      <c r="U76" s="226"/>
      <c r="V76" s="224"/>
      <c r="W76" s="229"/>
      <c r="X76" s="229"/>
      <c r="Y76" s="229"/>
      <c r="Z76" s="229"/>
      <c r="AA76" s="176"/>
      <c r="AB76" s="5"/>
      <c r="AC76" s="217"/>
      <c r="AD76" s="218"/>
      <c r="AE76" s="174"/>
    </row>
    <row r="77" spans="2:32" ht="21" customHeight="1" x14ac:dyDescent="0.4">
      <c r="B77" s="227" t="s">
        <v>110</v>
      </c>
      <c r="C77" s="485"/>
      <c r="D77" s="486"/>
      <c r="E77" s="486"/>
      <c r="F77" s="486"/>
      <c r="G77" s="486"/>
      <c r="H77" s="486"/>
      <c r="I77" s="486"/>
      <c r="J77" s="486"/>
      <c r="K77" s="487"/>
      <c r="L77" s="213"/>
      <c r="M77" s="214"/>
      <c r="N77" s="211" t="s">
        <v>94</v>
      </c>
      <c r="O77" s="194"/>
      <c r="P77" s="195"/>
      <c r="Q77" s="195"/>
      <c r="R77" s="192" t="s">
        <v>111</v>
      </c>
      <c r="S77" s="188"/>
      <c r="T77" s="189"/>
      <c r="U77" s="189"/>
      <c r="V77" s="186" t="s">
        <v>113</v>
      </c>
      <c r="W77" s="183">
        <f t="shared" ref="W77" si="6">SUM(L77,O77,S77)</f>
        <v>0</v>
      </c>
      <c r="X77" s="183"/>
      <c r="Y77" s="183"/>
      <c r="Z77" s="183"/>
      <c r="AA77" s="175" t="s">
        <v>111</v>
      </c>
      <c r="AB77" s="200" t="s">
        <v>108</v>
      </c>
      <c r="AC77" s="200"/>
      <c r="AD77" s="200"/>
      <c r="AE77" s="200"/>
      <c r="AF77" s="200"/>
    </row>
    <row r="78" spans="2:32" ht="19.5" customHeight="1" thickBot="1" x14ac:dyDescent="0.45">
      <c r="B78" s="228"/>
      <c r="C78" s="488"/>
      <c r="D78" s="489"/>
      <c r="E78" s="489"/>
      <c r="F78" s="489"/>
      <c r="G78" s="489"/>
      <c r="H78" s="489"/>
      <c r="I78" s="489"/>
      <c r="J78" s="489"/>
      <c r="K78" s="490"/>
      <c r="L78" s="213"/>
      <c r="M78" s="214"/>
      <c r="N78" s="211"/>
      <c r="O78" s="222"/>
      <c r="P78" s="223"/>
      <c r="Q78" s="223"/>
      <c r="R78" s="212"/>
      <c r="S78" s="225"/>
      <c r="T78" s="226"/>
      <c r="U78" s="226"/>
      <c r="V78" s="224"/>
      <c r="W78" s="229"/>
      <c r="X78" s="229"/>
      <c r="Y78" s="229"/>
      <c r="Z78" s="229"/>
      <c r="AA78" s="176"/>
      <c r="AB78" s="200"/>
      <c r="AC78" s="200"/>
      <c r="AD78" s="200"/>
      <c r="AE78" s="200"/>
      <c r="AF78" s="200"/>
    </row>
    <row r="79" spans="2:32" ht="19.5" customHeight="1" x14ac:dyDescent="0.4">
      <c r="B79" s="227" t="s">
        <v>120</v>
      </c>
      <c r="C79" s="485"/>
      <c r="D79" s="486"/>
      <c r="E79" s="486"/>
      <c r="F79" s="486"/>
      <c r="G79" s="486"/>
      <c r="H79" s="486"/>
      <c r="I79" s="486"/>
      <c r="J79" s="486"/>
      <c r="K79" s="487"/>
      <c r="L79" s="177"/>
      <c r="M79" s="178"/>
      <c r="N79" s="192" t="s">
        <v>94</v>
      </c>
      <c r="O79" s="194"/>
      <c r="P79" s="195"/>
      <c r="Q79" s="195"/>
      <c r="R79" s="192" t="s">
        <v>111</v>
      </c>
      <c r="S79" s="188"/>
      <c r="T79" s="189"/>
      <c r="U79" s="189"/>
      <c r="V79" s="186" t="s">
        <v>113</v>
      </c>
      <c r="W79" s="182">
        <f t="shared" ref="W79" si="7">SUM(L79,O79,S79)</f>
        <v>0</v>
      </c>
      <c r="X79" s="183"/>
      <c r="Y79" s="183"/>
      <c r="Z79" s="183"/>
      <c r="AA79" s="175" t="s">
        <v>111</v>
      </c>
      <c r="AB79" s="5"/>
      <c r="AC79" s="168">
        <f>AC75*1.1</f>
        <v>0</v>
      </c>
      <c r="AD79" s="169"/>
      <c r="AE79" s="173" t="s">
        <v>94</v>
      </c>
    </row>
    <row r="80" spans="2:32" ht="19.5" customHeight="1" thickBot="1" x14ac:dyDescent="0.45">
      <c r="B80" s="228"/>
      <c r="C80" s="488"/>
      <c r="D80" s="489"/>
      <c r="E80" s="489"/>
      <c r="F80" s="489"/>
      <c r="G80" s="489"/>
      <c r="H80" s="489"/>
      <c r="I80" s="489"/>
      <c r="J80" s="489"/>
      <c r="K80" s="490"/>
      <c r="L80" s="179"/>
      <c r="M80" s="180"/>
      <c r="N80" s="193"/>
      <c r="O80" s="196"/>
      <c r="P80" s="197"/>
      <c r="Q80" s="197"/>
      <c r="R80" s="193"/>
      <c r="S80" s="190"/>
      <c r="T80" s="191"/>
      <c r="U80" s="191"/>
      <c r="V80" s="187"/>
      <c r="W80" s="184"/>
      <c r="X80" s="185"/>
      <c r="Y80" s="185"/>
      <c r="Z80" s="185"/>
      <c r="AA80" s="181"/>
      <c r="AB80" s="5"/>
      <c r="AC80" s="170"/>
      <c r="AD80" s="171"/>
      <c r="AE80" s="174"/>
    </row>
    <row r="81" spans="1:32" ht="19.5" customHeight="1" x14ac:dyDescent="0.4">
      <c r="A81" s="157"/>
      <c r="B81" s="165" t="s">
        <v>114</v>
      </c>
      <c r="C81" s="165"/>
      <c r="D81" s="165"/>
      <c r="E81" s="165"/>
      <c r="F81" s="165"/>
      <c r="G81" s="165"/>
      <c r="H81" s="165"/>
      <c r="I81" s="165"/>
      <c r="J81" s="165"/>
      <c r="K81" s="165"/>
      <c r="L81" s="162"/>
      <c r="M81" s="162"/>
      <c r="N81" s="163"/>
      <c r="O81" s="166"/>
      <c r="P81" s="166"/>
      <c r="Q81" s="166"/>
      <c r="R81" s="163"/>
      <c r="S81" s="167"/>
      <c r="T81" s="167"/>
      <c r="U81" s="167"/>
      <c r="V81" s="165"/>
      <c r="W81" s="167"/>
      <c r="X81" s="167"/>
      <c r="Y81" s="167"/>
      <c r="Z81" s="167"/>
      <c r="AA81" s="165"/>
      <c r="AB81" s="148"/>
      <c r="AC81" s="161"/>
      <c r="AD81" s="161"/>
      <c r="AE81" s="160"/>
      <c r="AF81" s="157"/>
    </row>
    <row r="82" spans="1:32" ht="56.85" customHeight="1" x14ac:dyDescent="0.4">
      <c r="X82" s="5"/>
      <c r="Y82" s="5"/>
      <c r="Z82" s="5"/>
      <c r="AA82" s="5"/>
      <c r="AB82" s="5"/>
      <c r="AC82" s="120"/>
      <c r="AD82" s="5"/>
      <c r="AE82" s="5"/>
    </row>
  </sheetData>
  <sheetProtection algorithmName="SHA-512" hashValue="sXeJc11I/WEGfcnCDbWXRW7VdVncXU1OqKkjD+csEALauFTtKawKaOQwTKaFdkKHJWbxeIuePMFmHAmIN8NZ0A==" saltValue="XYgViX0bHJFF0vMoRbbYEQ==" spinCount="100000" sheet="1" formatColumns="0" formatRows="0" insertColumns="0" insertRows="0" insertHyperlinks="0" deleteColumns="0" deleteRows="0" sort="0" autoFilter="0" pivotTables="0"/>
  <protectedRanges>
    <protectedRange sqref="L7 L23:M31 L33:M38 L40:M51 L53:M55 L58 L62 C75:M80 O75:Q80 S75:U80" name="mitumori" securityDescriptor="O:WDG:WDD:(A;;CC;;;WD)"/>
  </protectedRanges>
  <mergeCells count="304">
    <mergeCell ref="C75:K76"/>
    <mergeCell ref="B77:B78"/>
    <mergeCell ref="C77:K78"/>
    <mergeCell ref="B79:B80"/>
    <mergeCell ref="C79:K80"/>
    <mergeCell ref="R62:R63"/>
    <mergeCell ref="S62:T63"/>
    <mergeCell ref="U62:U63"/>
    <mergeCell ref="V62:W63"/>
    <mergeCell ref="R77:R78"/>
    <mergeCell ref="S77:U78"/>
    <mergeCell ref="V77:V78"/>
    <mergeCell ref="W77:Z78"/>
    <mergeCell ref="O74:R74"/>
    <mergeCell ref="S74:V74"/>
    <mergeCell ref="X62:X63"/>
    <mergeCell ref="Y62:Z63"/>
    <mergeCell ref="AE58:AE59"/>
    <mergeCell ref="B61:K61"/>
    <mergeCell ref="L61:N61"/>
    <mergeCell ref="B62:E63"/>
    <mergeCell ref="F62:K63"/>
    <mergeCell ref="L62:M63"/>
    <mergeCell ref="N62:N63"/>
    <mergeCell ref="P62:Q63"/>
    <mergeCell ref="R58:R59"/>
    <mergeCell ref="S58:T59"/>
    <mergeCell ref="U58:U59"/>
    <mergeCell ref="V58:W59"/>
    <mergeCell ref="X58:X59"/>
    <mergeCell ref="Y58:Z59"/>
    <mergeCell ref="AA62:AA63"/>
    <mergeCell ref="AC62:AD63"/>
    <mergeCell ref="AE62:AE63"/>
    <mergeCell ref="V55:W55"/>
    <mergeCell ref="Y55:Z55"/>
    <mergeCell ref="AC55:AD55"/>
    <mergeCell ref="B57:K57"/>
    <mergeCell ref="L57:N57"/>
    <mergeCell ref="B58:E59"/>
    <mergeCell ref="F58:K59"/>
    <mergeCell ref="L58:M59"/>
    <mergeCell ref="N58:N59"/>
    <mergeCell ref="P58:Q59"/>
    <mergeCell ref="AA58:AA59"/>
    <mergeCell ref="AC58:AD59"/>
    <mergeCell ref="V53:W53"/>
    <mergeCell ref="Y53:Z53"/>
    <mergeCell ref="AC53:AD53"/>
    <mergeCell ref="F54:K54"/>
    <mergeCell ref="L54:M54"/>
    <mergeCell ref="P54:Q54"/>
    <mergeCell ref="S54:T54"/>
    <mergeCell ref="V54:W54"/>
    <mergeCell ref="Y54:Z54"/>
    <mergeCell ref="AC54:AD54"/>
    <mergeCell ref="B52:N52"/>
    <mergeCell ref="B53:E55"/>
    <mergeCell ref="F53:K53"/>
    <mergeCell ref="L53:M53"/>
    <mergeCell ref="P53:Q53"/>
    <mergeCell ref="S53:T53"/>
    <mergeCell ref="F55:K55"/>
    <mergeCell ref="L55:M55"/>
    <mergeCell ref="P55:Q55"/>
    <mergeCell ref="S55:T55"/>
    <mergeCell ref="AC50:AD50"/>
    <mergeCell ref="B51:E51"/>
    <mergeCell ref="L51:M51"/>
    <mergeCell ref="P51:Q51"/>
    <mergeCell ref="S51:T51"/>
    <mergeCell ref="V51:W51"/>
    <mergeCell ref="Y51:Z51"/>
    <mergeCell ref="AC51:AD51"/>
    <mergeCell ref="B50:E50"/>
    <mergeCell ref="L50:M50"/>
    <mergeCell ref="P50:Q50"/>
    <mergeCell ref="S50:T50"/>
    <mergeCell ref="V50:W50"/>
    <mergeCell ref="Y50:Z50"/>
    <mergeCell ref="AC48:AD48"/>
    <mergeCell ref="F49:K49"/>
    <mergeCell ref="L49:M49"/>
    <mergeCell ref="P49:Q49"/>
    <mergeCell ref="S49:T49"/>
    <mergeCell ref="V49:W49"/>
    <mergeCell ref="Y49:Z49"/>
    <mergeCell ref="AC49:AD49"/>
    <mergeCell ref="B48:E49"/>
    <mergeCell ref="L48:M48"/>
    <mergeCell ref="P48:Q48"/>
    <mergeCell ref="S48:T48"/>
    <mergeCell ref="V48:W48"/>
    <mergeCell ref="Y48:Z48"/>
    <mergeCell ref="L47:M47"/>
    <mergeCell ref="P47:Q47"/>
    <mergeCell ref="S47:T47"/>
    <mergeCell ref="V47:W47"/>
    <mergeCell ref="Y47:Z47"/>
    <mergeCell ref="AC47:AD47"/>
    <mergeCell ref="L46:M46"/>
    <mergeCell ref="P46:Q46"/>
    <mergeCell ref="S46:T46"/>
    <mergeCell ref="V46:W46"/>
    <mergeCell ref="Y46:Z46"/>
    <mergeCell ref="AC46:AD46"/>
    <mergeCell ref="AC44:AD44"/>
    <mergeCell ref="L45:M45"/>
    <mergeCell ref="P45:Q45"/>
    <mergeCell ref="S45:T45"/>
    <mergeCell ref="V45:W45"/>
    <mergeCell ref="Y45:Z45"/>
    <mergeCell ref="AC45:AD45"/>
    <mergeCell ref="AC42:AD42"/>
    <mergeCell ref="L43:M43"/>
    <mergeCell ref="P43:Q43"/>
    <mergeCell ref="S43:T43"/>
    <mergeCell ref="V43:W43"/>
    <mergeCell ref="Y43:Z43"/>
    <mergeCell ref="AC43:AD43"/>
    <mergeCell ref="B42:E44"/>
    <mergeCell ref="L42:M42"/>
    <mergeCell ref="P42:Q42"/>
    <mergeCell ref="S42:T42"/>
    <mergeCell ref="V42:W42"/>
    <mergeCell ref="Y42:Z42"/>
    <mergeCell ref="L44:M44"/>
    <mergeCell ref="P44:Q44"/>
    <mergeCell ref="S44:T44"/>
    <mergeCell ref="V44:W44"/>
    <mergeCell ref="Y44:Z44"/>
    <mergeCell ref="Y41:Z41"/>
    <mergeCell ref="AC41:AD41"/>
    <mergeCell ref="B41:E41"/>
    <mergeCell ref="G41:K41"/>
    <mergeCell ref="L41:M41"/>
    <mergeCell ref="P41:Q41"/>
    <mergeCell ref="S41:T41"/>
    <mergeCell ref="V41:W41"/>
    <mergeCell ref="B39:N39"/>
    <mergeCell ref="P39:AA39"/>
    <mergeCell ref="AC39:AE39"/>
    <mergeCell ref="L40:M40"/>
    <mergeCell ref="P40:Q40"/>
    <mergeCell ref="S40:T40"/>
    <mergeCell ref="V40:W40"/>
    <mergeCell ref="Y40:Z40"/>
    <mergeCell ref="AC40:AD40"/>
    <mergeCell ref="L38:M38"/>
    <mergeCell ref="P38:Q38"/>
    <mergeCell ref="S38:T38"/>
    <mergeCell ref="V38:W38"/>
    <mergeCell ref="Y38:Z38"/>
    <mergeCell ref="AC38:AD38"/>
    <mergeCell ref="L37:M37"/>
    <mergeCell ref="P37:Q37"/>
    <mergeCell ref="S37:T37"/>
    <mergeCell ref="V37:W37"/>
    <mergeCell ref="Y37:Z37"/>
    <mergeCell ref="AC37:AD37"/>
    <mergeCell ref="L36:M36"/>
    <mergeCell ref="P36:Q36"/>
    <mergeCell ref="S36:T36"/>
    <mergeCell ref="V36:W36"/>
    <mergeCell ref="Y36:Z36"/>
    <mergeCell ref="AC36:AD36"/>
    <mergeCell ref="L35:M35"/>
    <mergeCell ref="P35:Q35"/>
    <mergeCell ref="S35:T35"/>
    <mergeCell ref="V35:W35"/>
    <mergeCell ref="Y35:Z35"/>
    <mergeCell ref="AC35:AD35"/>
    <mergeCell ref="AC33:AD33"/>
    <mergeCell ref="L34:M34"/>
    <mergeCell ref="P34:Q34"/>
    <mergeCell ref="S34:T34"/>
    <mergeCell ref="V34:W34"/>
    <mergeCell ref="Y34:Z34"/>
    <mergeCell ref="AC34:AD34"/>
    <mergeCell ref="AE29:AE31"/>
    <mergeCell ref="B32:N32"/>
    <mergeCell ref="P32:AA32"/>
    <mergeCell ref="AC32:AE32"/>
    <mergeCell ref="B33:E36"/>
    <mergeCell ref="L33:M33"/>
    <mergeCell ref="P33:Q33"/>
    <mergeCell ref="S33:T33"/>
    <mergeCell ref="V33:W33"/>
    <mergeCell ref="Y33:Z33"/>
    <mergeCell ref="U29:U31"/>
    <mergeCell ref="V29:W31"/>
    <mergeCell ref="X29:X31"/>
    <mergeCell ref="Y29:Z31"/>
    <mergeCell ref="AA29:AA31"/>
    <mergeCell ref="AC29:AD31"/>
    <mergeCell ref="B29:C29"/>
    <mergeCell ref="L29:M31"/>
    <mergeCell ref="N29:N31"/>
    <mergeCell ref="P29:Q31"/>
    <mergeCell ref="R29:R31"/>
    <mergeCell ref="S29:T31"/>
    <mergeCell ref="L28:M28"/>
    <mergeCell ref="P28:Q28"/>
    <mergeCell ref="S28:T28"/>
    <mergeCell ref="V28:W28"/>
    <mergeCell ref="AC27:AD27"/>
    <mergeCell ref="AC24:AD24"/>
    <mergeCell ref="L25:M25"/>
    <mergeCell ref="P25:Q25"/>
    <mergeCell ref="S25:T25"/>
    <mergeCell ref="V25:W25"/>
    <mergeCell ref="Y25:Z25"/>
    <mergeCell ref="AC25:AD25"/>
    <mergeCell ref="Y28:Z28"/>
    <mergeCell ref="AC28:AD28"/>
    <mergeCell ref="Y26:Z26"/>
    <mergeCell ref="AC26:AD26"/>
    <mergeCell ref="B24:E27"/>
    <mergeCell ref="L24:M24"/>
    <mergeCell ref="P24:Q24"/>
    <mergeCell ref="S24:T24"/>
    <mergeCell ref="V24:W24"/>
    <mergeCell ref="Y24:Z24"/>
    <mergeCell ref="L26:M26"/>
    <mergeCell ref="P26:Q26"/>
    <mergeCell ref="S26:T26"/>
    <mergeCell ref="V26:W26"/>
    <mergeCell ref="H27:K27"/>
    <mergeCell ref="L27:M27"/>
    <mergeCell ref="P27:Q27"/>
    <mergeCell ref="S27:T27"/>
    <mergeCell ref="V27:W27"/>
    <mergeCell ref="Y27:Z27"/>
    <mergeCell ref="L23:M23"/>
    <mergeCell ref="P23:Q23"/>
    <mergeCell ref="S23:T23"/>
    <mergeCell ref="V23:W23"/>
    <mergeCell ref="Y23:Z23"/>
    <mergeCell ref="AC23:AD23"/>
    <mergeCell ref="AE7:AE21"/>
    <mergeCell ref="B8:E10"/>
    <mergeCell ref="B13:E14"/>
    <mergeCell ref="B15:E21"/>
    <mergeCell ref="B22:N22"/>
    <mergeCell ref="P22:AA22"/>
    <mergeCell ref="AC22:AE22"/>
    <mergeCell ref="U7:U21"/>
    <mergeCell ref="V7:W21"/>
    <mergeCell ref="X7:X21"/>
    <mergeCell ref="Y7:Z21"/>
    <mergeCell ref="AA7:AA21"/>
    <mergeCell ref="AC7:AD21"/>
    <mergeCell ref="AC3:AE5"/>
    <mergeCell ref="B4:K5"/>
    <mergeCell ref="B6:N6"/>
    <mergeCell ref="P6:AA6"/>
    <mergeCell ref="B7:E7"/>
    <mergeCell ref="F7:K7"/>
    <mergeCell ref="L7:M21"/>
    <mergeCell ref="N7:N21"/>
    <mergeCell ref="P7:Q21"/>
    <mergeCell ref="R7:R21"/>
    <mergeCell ref="S7:T21"/>
    <mergeCell ref="L3:N5"/>
    <mergeCell ref="P3:R5"/>
    <mergeCell ref="S3:U5"/>
    <mergeCell ref="V3:X5"/>
    <mergeCell ref="Y3:AA5"/>
    <mergeCell ref="AC66:AD67"/>
    <mergeCell ref="AE66:AE67"/>
    <mergeCell ref="AC70:AD71"/>
    <mergeCell ref="AE70:AE71"/>
    <mergeCell ref="AA70:AB71"/>
    <mergeCell ref="AB77:AF78"/>
    <mergeCell ref="B74:K74"/>
    <mergeCell ref="L74:N74"/>
    <mergeCell ref="L75:M76"/>
    <mergeCell ref="N75:N76"/>
    <mergeCell ref="R75:R76"/>
    <mergeCell ref="L77:M78"/>
    <mergeCell ref="N77:N78"/>
    <mergeCell ref="AA75:AA76"/>
    <mergeCell ref="AC75:AD76"/>
    <mergeCell ref="AE75:AE76"/>
    <mergeCell ref="X68:AB68"/>
    <mergeCell ref="W74:AA74"/>
    <mergeCell ref="O75:Q76"/>
    <mergeCell ref="V75:V76"/>
    <mergeCell ref="S75:U76"/>
    <mergeCell ref="B75:B76"/>
    <mergeCell ref="W75:Z76"/>
    <mergeCell ref="O77:Q78"/>
    <mergeCell ref="AC79:AD80"/>
    <mergeCell ref="AB73:AF74"/>
    <mergeCell ref="AE79:AE80"/>
    <mergeCell ref="AA77:AA78"/>
    <mergeCell ref="L79:M80"/>
    <mergeCell ref="AA79:AA80"/>
    <mergeCell ref="W79:Z80"/>
    <mergeCell ref="V79:V80"/>
    <mergeCell ref="S79:U80"/>
    <mergeCell ref="R79:R80"/>
    <mergeCell ref="N79:N80"/>
    <mergeCell ref="O79:Q80"/>
  </mergeCells>
  <phoneticPr fontId="3"/>
  <pageMargins left="0.7" right="0.7" top="0.75" bottom="0.75" header="0.3" footer="0.3"/>
  <pageSetup paperSize="8" scale="65" orientation="portrait" r:id="rId1"/>
  <headerFooter alignWithMargins="0">
    <oddHeader>&amp;L&amp;14（様式3）&amp;C&amp;"-,太字"&amp;24見積書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宮内　香菜</dc:creator>
  <cp:lastModifiedBy>宮内　香菜</cp:lastModifiedBy>
  <cp:lastPrinted>2026-10-21T01:34:26Z</cp:lastPrinted>
  <dcterms:created xsi:type="dcterms:W3CDTF">2026-10-08T09:43:46Z</dcterms:created>
  <dcterms:modified xsi:type="dcterms:W3CDTF">2026-10-21T04:13:19Z</dcterms:modified>
</cp:coreProperties>
</file>